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16608" windowHeight="7068" activeTab="1"/>
  </bookViews>
  <sheets>
    <sheet name="Planilha1" sheetId="1" r:id="rId1"/>
    <sheet name="Planilha2" sheetId="2" r:id="rId2"/>
  </sheets>
  <definedNames>
    <definedName name="_xlnm.Print_Area" localSheetId="0">Planilha1!$A$6:$I$54</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35" i="2"/>
  <c r="B34" i="1"/>
  <c r="D20" s="1"/>
  <c r="B24" i="2" l="1"/>
  <c r="D22" s="1"/>
  <c r="L22"/>
  <c r="B24" i="1"/>
  <c r="D22"/>
  <c r="D20" i="2"/>
</calcChain>
</file>

<file path=xl/sharedStrings.xml><?xml version="1.0" encoding="utf-8"?>
<sst xmlns="http://schemas.openxmlformats.org/spreadsheetml/2006/main" count="101" uniqueCount="57">
  <si>
    <r>
      <t>Cálculo do BDI - Com desoneração sobre a folha de pagamento</t>
    </r>
    <r>
      <rPr>
        <b/>
        <sz val="13"/>
        <rFont val="Arial"/>
        <family val="2"/>
      </rPr>
      <t xml:space="preserve">
</t>
    </r>
    <r>
      <rPr>
        <sz val="12"/>
        <rFont val="Arial"/>
        <family val="2"/>
      </rPr>
      <t>Fórmula e parâmetros estabelecidos pelo Acórdão 2622/2013-TCU-Plenário</t>
    </r>
  </si>
  <si>
    <t>TIPOS DE OBRAS CONTEMPLADOS</t>
  </si>
  <si>
    <t>Para o tipo de obra "Construção de Edifícios" enquadram-se: a construção e reforma de: edifícios, unidades habitacionais, escolas, hospitais, hotéis, restaurantes, armazéns e depósitos, edifícios para uso agropecuário, estações para trens e metropolitanos, estádios esportivos e quadras cobertas, instalações para embarque e desembarque de passageiros (em aeroportos, rodoviárias, portos, etc.), penitenciárias e presídios, a construção de edifícios industriais (fábricas, oficinas, galpões industriais, etc.), conforme classificação 4120-4 do CNAE 2.0. Também enquadram-se pórticos, mirantes e outros edifícios de finalidade turística.</t>
  </si>
  <si>
    <r>
      <t xml:space="preserve">ATENÇÃO: QUADRAS </t>
    </r>
    <r>
      <rPr>
        <b/>
        <u/>
        <sz val="10"/>
        <color indexed="10"/>
        <rFont val="Arial"/>
        <family val="2"/>
      </rPr>
      <t>DESCOBERTAS</t>
    </r>
    <r>
      <rPr>
        <b/>
        <sz val="10"/>
        <color indexed="10"/>
        <rFont val="Arial"/>
        <family val="2"/>
      </rPr>
      <t xml:space="preserve"> SE ENQUADRAM EM "CONST. RODOVIAS E FERROVIAS"</t>
    </r>
  </si>
  <si>
    <t>DEMONSTRATIVO BDI</t>
  </si>
  <si>
    <t>Item</t>
  </si>
  <si>
    <t>Mínimo</t>
  </si>
  <si>
    <t>Máximo</t>
  </si>
  <si>
    <t>BDI</t>
  </si>
  <si>
    <t>Identificação</t>
  </si>
  <si>
    <t>AC</t>
  </si>
  <si>
    <t>Administração Central</t>
  </si>
  <si>
    <t>S e G</t>
  </si>
  <si>
    <t>Seguro e Garantia</t>
  </si>
  <si>
    <t>R</t>
  </si>
  <si>
    <t>Risco</t>
  </si>
  <si>
    <t>DF</t>
  </si>
  <si>
    <t>Despesas Financeiras</t>
  </si>
  <si>
    <t>L</t>
  </si>
  <si>
    <t>Lucro</t>
  </si>
  <si>
    <t>I *</t>
  </si>
  <si>
    <t>Tributos *</t>
  </si>
  <si>
    <t>TOTAL</t>
  </si>
  <si>
    <r>
      <t>←</t>
    </r>
    <r>
      <rPr>
        <b/>
        <sz val="13"/>
        <color indexed="10"/>
        <rFont val="Arial"/>
        <family val="2"/>
      </rPr>
      <t xml:space="preserve"> BDI A SER ADOTADO (com desoneração)</t>
    </r>
  </si>
  <si>
    <t>Verificação:</t>
  </si>
  <si>
    <r>
      <t xml:space="preserve">← </t>
    </r>
    <r>
      <rPr>
        <b/>
        <sz val="10"/>
        <rFont val="Arial"/>
        <family val="2"/>
      </rPr>
      <t xml:space="preserve"> limite 20,34% a 25,00% (sem desoneração)</t>
    </r>
  </si>
  <si>
    <t>* Em geral, os tributos ( I ) aplicáveis são PIS (0,65%), COFINS (3%) e ISS (variável, conforme</t>
  </si>
  <si>
    <t>Município, de 2 a 5% e, em alguns casos, isento).</t>
  </si>
  <si>
    <t>TRIBUTOS</t>
  </si>
  <si>
    <t>%</t>
  </si>
  <si>
    <t>PIS</t>
  </si>
  <si>
    <t>COFINS</t>
  </si>
  <si>
    <t>Cont. Previd.</t>
  </si>
  <si>
    <t>(Contribuição Previdenciária sobre a receita bruta, no caso de desoneração na folha)</t>
  </si>
  <si>
    <t>ISS</t>
  </si>
  <si>
    <t>Total</t>
  </si>
  <si>
    <r>
      <t>Declaramos que, conforme</t>
    </r>
    <r>
      <rPr>
        <b/>
        <sz val="9"/>
        <rFont val="Arial"/>
        <family val="2"/>
      </rPr>
      <t xml:space="preserve"> legislação tributária municipal</t>
    </r>
    <r>
      <rPr>
        <sz val="9"/>
        <rFont val="Arial"/>
        <family val="2"/>
      </rPr>
      <t>, a base de cálculo estimada do ISS é de</t>
    </r>
  </si>
  <si>
    <t xml:space="preserve">sobre o valor da obra e a aliquota do ISS aplicável no Município é de </t>
  </si>
  <si>
    <t>← (limitado a 5,00%)</t>
  </si>
  <si>
    <t>FÓRMULA</t>
  </si>
  <si>
    <r>
      <t xml:space="preserve">BDI calculado pela expressão:
</t>
    </r>
    <r>
      <rPr>
        <b/>
        <sz val="10"/>
        <rFont val="Arial"/>
        <family val="2"/>
      </rPr>
      <t>BDI = { [ (1+AC/100+S/100+R/100+G/100) x (1+DF/100) x (1+L/100) / (1-I/100)] -1} x 100</t>
    </r>
  </si>
  <si>
    <t>Local/Data</t>
  </si>
  <si>
    <t>Eng./Arq. Responsável</t>
  </si>
  <si>
    <t>Nome:</t>
  </si>
  <si>
    <t>CREA/CAU:</t>
  </si>
  <si>
    <t>ART/RRT nº:</t>
  </si>
  <si>
    <t>TIPOS DE OBRA CONTEMPLADOS</t>
  </si>
  <si>
    <t>Enquadram-se como “Fornecimento de Materiais e Equipamentos” especificamente o fornecimento de materiais e equipamentos relevantes de natureza específica, como é o caso de:
- materiais betuminosos para obras rodoviárias;
- tubos de ferro fundido ou PVC para obras de abastecimento de água;
- elevadores e escadas rolantes para obras aeroportuárias.</t>
  </si>
  <si>
    <t xml:space="preserve">Tributos * </t>
  </si>
  <si>
    <r>
      <t xml:space="preserve">← </t>
    </r>
    <r>
      <rPr>
        <b/>
        <sz val="10"/>
        <rFont val="Arial"/>
        <family val="2"/>
      </rPr>
      <t xml:space="preserve"> limite 11,10% a 16,80% (sem desoneração)</t>
    </r>
  </si>
  <si>
    <r>
      <t>←</t>
    </r>
    <r>
      <rPr>
        <b/>
        <sz val="10"/>
        <rFont val="Arial"/>
        <family val="2"/>
      </rPr>
      <t xml:space="preserve">  ISS para fornecimento de materiais e equipamentos é igual a 0,00%.</t>
    </r>
  </si>
  <si>
    <t>Teresina Piauí, 26 de agosto de 2016</t>
  </si>
  <si>
    <t>RAIMUNDO RODRIGUES SOBREIRA JÚNIOR</t>
  </si>
  <si>
    <t>190.072.936-9</t>
  </si>
  <si>
    <t>19007293695022117</t>
  </si>
  <si>
    <t>Profissão:</t>
  </si>
  <si>
    <t>ENGENHEIRO CIVIL</t>
  </si>
</sst>
</file>

<file path=xl/styles.xml><?xml version="1.0" encoding="utf-8"?>
<styleSheet xmlns="http://schemas.openxmlformats.org/spreadsheetml/2006/main">
  <numFmts count="1">
    <numFmt numFmtId="164" formatCode="0.0000000"/>
  </numFmts>
  <fonts count="15">
    <font>
      <sz val="10"/>
      <color theme="1"/>
      <name val="Calibri"/>
      <family val="2"/>
      <scheme val="minor"/>
    </font>
    <font>
      <b/>
      <sz val="14"/>
      <name val="Arial"/>
      <family val="2"/>
    </font>
    <font>
      <b/>
      <sz val="13"/>
      <name val="Arial"/>
      <family val="2"/>
    </font>
    <font>
      <sz val="12"/>
      <name val="Arial"/>
      <family val="2"/>
    </font>
    <font>
      <b/>
      <sz val="12"/>
      <name val="Arial"/>
      <family val="2"/>
    </font>
    <font>
      <sz val="9"/>
      <name val="Arial"/>
      <family val="2"/>
    </font>
    <font>
      <b/>
      <sz val="10"/>
      <color indexed="10"/>
      <name val="Arial"/>
      <family val="2"/>
    </font>
    <font>
      <b/>
      <u/>
      <sz val="10"/>
      <color indexed="10"/>
      <name val="Arial"/>
      <family val="2"/>
    </font>
    <font>
      <b/>
      <sz val="10"/>
      <name val="Arial"/>
      <family val="2"/>
    </font>
    <font>
      <sz val="10"/>
      <name val="Arial"/>
      <family val="2"/>
    </font>
    <font>
      <b/>
      <sz val="16"/>
      <color indexed="10"/>
      <name val="Arial"/>
      <family val="2"/>
    </font>
    <font>
      <b/>
      <sz val="13"/>
      <color indexed="10"/>
      <name val="Arial"/>
      <family val="2"/>
    </font>
    <font>
      <b/>
      <sz val="8"/>
      <name val="Arial"/>
      <family val="2"/>
    </font>
    <font>
      <b/>
      <sz val="14"/>
      <color indexed="10"/>
      <name val="Arial"/>
      <family val="2"/>
    </font>
    <font>
      <b/>
      <sz val="9"/>
      <name val="Arial"/>
      <family val="2"/>
    </font>
  </fonts>
  <fills count="6">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164" fontId="0" fillId="0" borderId="0" xfId="0" applyNumberFormat="1" applyProtection="1">
      <protection locked="0"/>
    </xf>
    <xf numFmtId="0" fontId="2"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8" fillId="0" borderId="0" xfId="0" applyFont="1" applyFill="1" applyAlignment="1" applyProtection="1">
      <alignment vertical="center"/>
      <protection locked="0"/>
    </xf>
    <xf numFmtId="0" fontId="9" fillId="0" borderId="0" xfId="0" applyNumberFormat="1" applyFont="1" applyBorder="1" applyAlignment="1" applyProtection="1">
      <alignment horizontal="justify" vertical="justify" wrapText="1"/>
    </xf>
    <xf numFmtId="0" fontId="2" fillId="0" borderId="0" xfId="0" applyFont="1" applyBorder="1" applyAlignment="1" applyProtection="1">
      <alignment horizontal="center" wrapText="1"/>
    </xf>
    <xf numFmtId="0" fontId="0" fillId="0" borderId="4" xfId="0" applyBorder="1"/>
    <xf numFmtId="0" fontId="0" fillId="0" borderId="4" xfId="0" applyBorder="1" applyAlignment="1">
      <alignment horizontal="center"/>
    </xf>
    <xf numFmtId="0" fontId="8" fillId="0" borderId="4" xfId="0" applyFont="1" applyBorder="1" applyAlignment="1">
      <alignment horizontal="center"/>
    </xf>
    <xf numFmtId="4" fontId="0" fillId="0" borderId="4" xfId="0" applyNumberFormat="1" applyBorder="1"/>
    <xf numFmtId="4" fontId="0" fillId="3" borderId="4" xfId="0" applyNumberFormat="1" applyFill="1" applyBorder="1" applyProtection="1">
      <protection locked="0"/>
    </xf>
    <xf numFmtId="4" fontId="0" fillId="0" borderId="4" xfId="0" applyNumberFormat="1" applyFill="1" applyBorder="1"/>
    <xf numFmtId="49" fontId="0" fillId="0" borderId="0" xfId="0" applyNumberFormat="1" applyProtection="1">
      <protection locked="0"/>
    </xf>
    <xf numFmtId="0" fontId="0" fillId="0" borderId="0" xfId="0" applyBorder="1"/>
    <xf numFmtId="4" fontId="0" fillId="0" borderId="5" xfId="0" applyNumberFormat="1" applyBorder="1"/>
    <xf numFmtId="4" fontId="8" fillId="0" borderId="4" xfId="0" applyNumberFormat="1" applyFont="1" applyBorder="1" applyAlignment="1">
      <alignment horizontal="center" vertical="center"/>
    </xf>
    <xf numFmtId="4" fontId="0" fillId="0" borderId="0" xfId="0" applyNumberFormat="1" applyBorder="1"/>
    <xf numFmtId="4" fontId="8" fillId="0" borderId="0" xfId="0" applyNumberFormat="1" applyFont="1" applyBorder="1" applyAlignment="1">
      <alignment vertical="center"/>
    </xf>
    <xf numFmtId="4" fontId="12" fillId="0" borderId="0" xfId="0" applyNumberFormat="1" applyFont="1" applyFill="1" applyBorder="1" applyAlignment="1">
      <alignment horizontal="center" vertical="center" wrapText="1"/>
    </xf>
    <xf numFmtId="4" fontId="12" fillId="0" borderId="4" xfId="0" applyNumberFormat="1" applyFont="1" applyBorder="1" applyAlignment="1">
      <alignment horizontal="center" vertical="center" wrapText="1"/>
    </xf>
    <xf numFmtId="4" fontId="1" fillId="0" borderId="0" xfId="0" applyNumberFormat="1" applyFont="1" applyBorder="1" applyAlignment="1">
      <alignment vertical="center"/>
    </xf>
    <xf numFmtId="4" fontId="12" fillId="0" borderId="0" xfId="0" applyNumberFormat="1" applyFont="1" applyBorder="1" applyAlignment="1">
      <alignment horizontal="center" vertical="center" wrapText="1"/>
    </xf>
    <xf numFmtId="4" fontId="8" fillId="0" borderId="0" xfId="0" applyNumberFormat="1" applyFont="1" applyBorder="1"/>
    <xf numFmtId="4" fontId="8" fillId="0" borderId="0" xfId="0" applyNumberFormat="1" applyFont="1" applyFill="1" applyBorder="1"/>
    <xf numFmtId="0" fontId="8" fillId="0" borderId="4" xfId="0" applyFont="1" applyBorder="1"/>
    <xf numFmtId="4" fontId="8" fillId="0" borderId="4" xfId="0" applyNumberFormat="1" applyFont="1" applyBorder="1" applyAlignment="1">
      <alignment horizontal="center"/>
    </xf>
    <xf numFmtId="4" fontId="8" fillId="0" borderId="6" xfId="0" applyNumberFormat="1" applyFont="1" applyBorder="1"/>
    <xf numFmtId="0" fontId="0" fillId="0" borderId="4" xfId="0" applyFill="1" applyBorder="1"/>
    <xf numFmtId="4" fontId="9" fillId="0" borderId="6" xfId="0" applyNumberFormat="1" applyFont="1" applyBorder="1"/>
    <xf numFmtId="4" fontId="8" fillId="0" borderId="7" xfId="0" applyNumberFormat="1" applyFont="1" applyFill="1" applyBorder="1" applyAlignment="1" applyProtection="1">
      <alignment horizontal="right"/>
    </xf>
    <xf numFmtId="4" fontId="4" fillId="0" borderId="6" xfId="0" applyNumberFormat="1" applyFont="1" applyBorder="1" applyAlignment="1">
      <alignment vertical="center"/>
    </xf>
    <xf numFmtId="0" fontId="8" fillId="0" borderId="1" xfId="0" applyFont="1" applyBorder="1" applyAlignment="1">
      <alignment horizontal="right"/>
    </xf>
    <xf numFmtId="4" fontId="8" fillId="0" borderId="8" xfId="0" applyNumberFormat="1" applyFont="1" applyBorder="1"/>
    <xf numFmtId="0" fontId="9" fillId="0" borderId="0" xfId="0" applyFont="1" applyBorder="1" applyAlignment="1"/>
    <xf numFmtId="10" fontId="8" fillId="5" borderId="4" xfId="0" applyNumberFormat="1" applyFont="1" applyFill="1" applyBorder="1" applyAlignment="1" applyProtection="1">
      <alignment horizontal="center"/>
      <protection locked="0"/>
    </xf>
    <xf numFmtId="0" fontId="9" fillId="0" borderId="0" xfId="0" applyFont="1" applyFill="1" applyBorder="1" applyAlignment="1" applyProtection="1">
      <alignment horizontal="left" vertical="center"/>
    </xf>
    <xf numFmtId="0" fontId="0" fillId="0" borderId="0" xfId="0" applyFill="1" applyBorder="1" applyAlignment="1" applyProtection="1">
      <alignment vertical="center"/>
    </xf>
    <xf numFmtId="14" fontId="0" fillId="0" borderId="0" xfId="0" applyNumberFormat="1" applyFill="1" applyBorder="1" applyAlignment="1" applyProtection="1">
      <alignment vertical="center"/>
    </xf>
    <xf numFmtId="0" fontId="0" fillId="0" borderId="0" xfId="0" applyFill="1" applyBorder="1" applyAlignment="1" applyProtection="1">
      <alignment vertical="center"/>
      <protection locked="0"/>
    </xf>
    <xf numFmtId="0" fontId="0" fillId="0" borderId="0" xfId="0" applyFill="1" applyAlignment="1" applyProtection="1">
      <alignment vertical="center"/>
    </xf>
    <xf numFmtId="0" fontId="14" fillId="0" borderId="0" xfId="0" applyFont="1" applyFill="1" applyBorder="1" applyAlignment="1" applyProtection="1">
      <alignment vertical="center"/>
    </xf>
    <xf numFmtId="0" fontId="0" fillId="0" borderId="0" xfId="0" applyFill="1" applyBorder="1" applyProtection="1">
      <protection locked="0"/>
    </xf>
    <xf numFmtId="0" fontId="9" fillId="0" borderId="10" xfId="0" applyFont="1" applyFill="1" applyBorder="1" applyAlignment="1" applyProtection="1">
      <alignment horizontal="left" vertical="center"/>
    </xf>
    <xf numFmtId="0" fontId="0" fillId="0" borderId="0" xfId="0" applyFill="1" applyProtection="1">
      <protection locked="0"/>
    </xf>
    <xf numFmtId="0" fontId="0" fillId="0" borderId="0" xfId="0" applyFill="1" applyAlignment="1" applyProtection="1">
      <alignment vertical="center"/>
      <protection locked="0"/>
    </xf>
    <xf numFmtId="0" fontId="0" fillId="0" borderId="0" xfId="0"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vertical="center"/>
    </xf>
    <xf numFmtId="0" fontId="0" fillId="0" borderId="10" xfId="0" applyFill="1" applyBorder="1" applyAlignment="1" applyProtection="1">
      <alignment vertical="center"/>
    </xf>
    <xf numFmtId="4" fontId="8" fillId="0" borderId="4" xfId="0" applyNumberFormat="1" applyFont="1" applyFill="1" applyBorder="1" applyAlignment="1">
      <alignment horizontal="center" vertical="center" wrapText="1"/>
    </xf>
    <xf numFmtId="0" fontId="9" fillId="0" borderId="0" xfId="0" applyFont="1" applyFill="1" applyBorder="1" applyAlignment="1"/>
    <xf numFmtId="0" fontId="0" fillId="0" borderId="0" xfId="0" applyFill="1" applyBorder="1"/>
    <xf numFmtId="10" fontId="8" fillId="0" borderId="0" xfId="0" applyNumberFormat="1" applyFont="1" applyFill="1" applyBorder="1" applyAlignment="1" applyProtection="1">
      <alignment horizontal="center"/>
      <protection locked="0"/>
    </xf>
    <xf numFmtId="0" fontId="0" fillId="0" borderId="0" xfId="0" applyAlignment="1" applyProtection="1">
      <alignment vertical="center"/>
      <protection locked="0"/>
    </xf>
    <xf numFmtId="0" fontId="1" fillId="0" borderId="6"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9" fillId="0" borderId="6" xfId="0" applyNumberFormat="1" applyFont="1" applyBorder="1" applyAlignment="1" applyProtection="1">
      <alignment horizontal="justify" vertical="justify" wrapText="1"/>
    </xf>
    <xf numFmtId="0" fontId="9" fillId="0" borderId="5" xfId="0" applyNumberFormat="1" applyFont="1" applyBorder="1" applyAlignment="1" applyProtection="1">
      <alignment horizontal="justify" vertical="justify" wrapText="1"/>
    </xf>
    <xf numFmtId="0" fontId="2" fillId="0" borderId="6" xfId="0" applyFont="1" applyBorder="1" applyAlignment="1" applyProtection="1">
      <alignment horizontal="center" wrapText="1"/>
    </xf>
    <xf numFmtId="0" fontId="2" fillId="0" borderId="5" xfId="0" applyFont="1" applyBorder="1" applyAlignment="1" applyProtection="1">
      <alignment horizontal="center" wrapText="1"/>
    </xf>
    <xf numFmtId="0" fontId="0" fillId="0" borderId="6" xfId="0" applyBorder="1"/>
    <xf numFmtId="0" fontId="0" fillId="0" borderId="5" xfId="0" applyBorder="1"/>
    <xf numFmtId="0" fontId="10" fillId="0" borderId="0" xfId="0" applyFont="1" applyBorder="1" applyAlignment="1">
      <alignment vertical="center"/>
    </xf>
    <xf numFmtId="0" fontId="13" fillId="0" borderId="0" xfId="0" applyFont="1" applyBorder="1" applyAlignment="1">
      <alignment vertical="center"/>
    </xf>
    <xf numFmtId="0" fontId="8" fillId="0" borderId="6" xfId="0" applyFont="1" applyBorder="1" applyAlignment="1">
      <alignment horizontal="center" vertical="center"/>
    </xf>
    <xf numFmtId="0" fontId="8" fillId="0" borderId="6" xfId="0" applyFont="1" applyBorder="1" applyAlignment="1">
      <alignment horizontal="right"/>
    </xf>
    <xf numFmtId="0" fontId="5" fillId="0" borderId="6" xfId="0" applyFont="1" applyBorder="1" applyAlignment="1"/>
    <xf numFmtId="0" fontId="0" fillId="0" borderId="0" xfId="0" applyBorder="1" applyProtection="1"/>
    <xf numFmtId="0" fontId="0" fillId="0" borderId="5" xfId="0" applyBorder="1" applyProtection="1"/>
    <xf numFmtId="0" fontId="9" fillId="0" borderId="6" xfId="0" applyFont="1" applyFill="1" applyBorder="1" applyAlignment="1" applyProtection="1">
      <alignment horizontal="lef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49" fontId="0" fillId="0" borderId="6" xfId="0" applyNumberFormat="1" applyFill="1" applyBorder="1" applyAlignment="1" applyProtection="1">
      <alignment vertical="center"/>
    </xf>
    <xf numFmtId="0" fontId="5" fillId="0" borderId="6" xfId="0" applyFont="1" applyFill="1" applyBorder="1" applyAlignment="1" applyProtection="1">
      <alignment horizontal="left" vertical="center"/>
    </xf>
    <xf numFmtId="0" fontId="0" fillId="0" borderId="6" xfId="0" applyBorder="1" applyAlignment="1" applyProtection="1">
      <alignment vertical="center"/>
    </xf>
    <xf numFmtId="0" fontId="0" fillId="0" borderId="16" xfId="0" applyBorder="1" applyAlignment="1" applyProtection="1">
      <alignment vertical="center"/>
    </xf>
    <xf numFmtId="0" fontId="0" fillId="0" borderId="17" xfId="0" applyFill="1" applyBorder="1" applyAlignment="1" applyProtection="1">
      <alignment vertical="center"/>
    </xf>
    <xf numFmtId="0" fontId="0" fillId="0" borderId="4" xfId="0" applyBorder="1" applyAlignment="1">
      <alignment horizontal="left"/>
    </xf>
    <xf numFmtId="0" fontId="1" fillId="2" borderId="12"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5" fillId="3" borderId="1" xfId="0" applyNumberFormat="1" applyFont="1" applyFill="1" applyBorder="1" applyAlignment="1" applyProtection="1">
      <alignment horizontal="justify" vertical="justify" wrapText="1"/>
    </xf>
    <xf numFmtId="0" fontId="5" fillId="3" borderId="2" xfId="0" applyNumberFormat="1" applyFont="1" applyFill="1" applyBorder="1" applyAlignment="1" applyProtection="1">
      <alignment horizontal="justify" vertical="justify" wrapText="1"/>
    </xf>
    <xf numFmtId="0" fontId="5" fillId="3" borderId="3" xfId="0" applyNumberFormat="1" applyFont="1" applyFill="1" applyBorder="1" applyAlignment="1" applyProtection="1">
      <alignment horizontal="justify" vertical="justify" wrapText="1"/>
    </xf>
    <xf numFmtId="0" fontId="6" fillId="4" borderId="0" xfId="0" applyFont="1" applyFill="1" applyAlignment="1" applyProtection="1">
      <alignment horizontal="center" vertical="center" wrapText="1"/>
      <protection locked="0"/>
    </xf>
    <xf numFmtId="0" fontId="4" fillId="2" borderId="6" xfId="0" applyNumberFormat="1" applyFont="1" applyFill="1" applyBorder="1" applyAlignment="1" applyProtection="1">
      <alignment horizontal="center" vertical="justify" wrapText="1"/>
    </xf>
    <xf numFmtId="0" fontId="4" fillId="2" borderId="0" xfId="0" applyNumberFormat="1" applyFont="1" applyFill="1" applyBorder="1" applyAlignment="1" applyProtection="1">
      <alignment horizontal="center" vertical="justify" wrapText="1"/>
    </xf>
    <xf numFmtId="0" fontId="4" fillId="2" borderId="5" xfId="0" applyNumberFormat="1" applyFont="1" applyFill="1" applyBorder="1" applyAlignment="1" applyProtection="1">
      <alignment horizontal="center" vertical="justify"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2" xfId="0" applyBorder="1"/>
    <xf numFmtId="0" fontId="0" fillId="0" borderId="3" xfId="0" applyBorder="1"/>
    <xf numFmtId="0" fontId="0" fillId="0" borderId="10" xfId="0" applyNumberFormat="1" applyBorder="1" applyAlignment="1" applyProtection="1">
      <alignment horizontal="left"/>
      <protection locked="0"/>
    </xf>
    <xf numFmtId="0" fontId="0" fillId="0" borderId="0" xfId="0" applyNumberFormat="1" applyBorder="1" applyAlignment="1" applyProtection="1">
      <alignment horizontal="left"/>
      <protection locked="0"/>
    </xf>
    <xf numFmtId="0" fontId="4" fillId="2" borderId="6" xfId="0" applyFont="1" applyFill="1" applyBorder="1" applyAlignment="1">
      <alignment horizontal="center"/>
    </xf>
    <xf numFmtId="0" fontId="4" fillId="2" borderId="0" xfId="0" applyFont="1" applyFill="1" applyBorder="1" applyAlignment="1">
      <alignment horizontal="center"/>
    </xf>
    <xf numFmtId="0" fontId="4" fillId="2" borderId="5" xfId="0" applyFont="1" applyFill="1" applyBorder="1" applyAlignment="1">
      <alignment horizontal="center"/>
    </xf>
    <xf numFmtId="49" fontId="0" fillId="3" borderId="14" xfId="0" applyNumberFormat="1" applyFill="1" applyBorder="1" applyAlignment="1">
      <alignment horizontal="left" vertical="center" wrapText="1"/>
    </xf>
    <xf numFmtId="49" fontId="0" fillId="3" borderId="9" xfId="0" applyNumberFormat="1" applyFill="1" applyBorder="1" applyAlignment="1">
      <alignment horizontal="left" vertical="center" wrapText="1"/>
    </xf>
    <xf numFmtId="49" fontId="0" fillId="3" borderId="15" xfId="0" applyNumberFormat="1" applyFill="1" applyBorder="1" applyAlignment="1">
      <alignment horizontal="left" vertical="center" wrapText="1"/>
    </xf>
    <xf numFmtId="49" fontId="0" fillId="3" borderId="6" xfId="0" applyNumberForma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5" xfId="0" applyNumberFormat="1" applyFill="1" applyBorder="1" applyAlignment="1">
      <alignment horizontal="left" vertical="center" wrapText="1"/>
    </xf>
    <xf numFmtId="49" fontId="0" fillId="0" borderId="16"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0" fontId="14" fillId="0" borderId="12"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4" fontId="4" fillId="0" borderId="6" xfId="0" applyNumberFormat="1" applyFont="1" applyBorder="1" applyAlignment="1">
      <alignment horizontal="left"/>
    </xf>
    <xf numFmtId="4" fontId="4" fillId="0" borderId="0" xfId="0" applyNumberFormat="1" applyFont="1" applyBorder="1" applyAlignment="1">
      <alignment horizontal="left"/>
    </xf>
    <xf numFmtId="0" fontId="0" fillId="0" borderId="12" xfId="0" applyBorder="1" applyProtection="1"/>
    <xf numFmtId="0" fontId="0" fillId="0" borderId="11" xfId="0" applyBorder="1" applyProtection="1"/>
    <xf numFmtId="0" fontId="0" fillId="0" borderId="13" xfId="0" applyBorder="1" applyProtection="1"/>
    <xf numFmtId="0" fontId="0" fillId="0" borderId="10" xfId="0" quotePrefix="1" applyNumberFormat="1" applyBorder="1" applyAlignment="1" applyProtection="1">
      <alignment horizontal="left"/>
      <protection locked="0"/>
    </xf>
    <xf numFmtId="4" fontId="4" fillId="0" borderId="5" xfId="0" applyNumberFormat="1" applyFont="1" applyBorder="1" applyAlignment="1">
      <alignment horizontal="left"/>
    </xf>
    <xf numFmtId="0" fontId="9" fillId="0" borderId="6" xfId="0" applyFont="1" applyBorder="1" applyAlignment="1"/>
    <xf numFmtId="10" fontId="8" fillId="0" borderId="5" xfId="0" applyNumberFormat="1" applyFont="1" applyFill="1" applyBorder="1" applyAlignment="1" applyProtection="1">
      <alignment horizontal="center"/>
      <protection locked="0"/>
    </xf>
    <xf numFmtId="0" fontId="0" fillId="0" borderId="5" xfId="0" applyFill="1" applyBorder="1"/>
  </cellXfs>
  <cellStyles count="1">
    <cellStyle name="Normal" xfId="0" builtinId="0"/>
  </cellStyles>
  <dxfs count="21">
    <dxf>
      <font>
        <condense val="0"/>
        <extend val="0"/>
        <color auto="1"/>
      </font>
      <fill>
        <patternFill>
          <bgColor indexed="10"/>
        </patternFill>
      </fill>
    </dxf>
    <dxf>
      <font>
        <b/>
        <i val="0"/>
        <condense val="0"/>
        <extend val="0"/>
        <color indexed="10"/>
      </font>
    </dxf>
    <dxf>
      <font>
        <condense val="0"/>
        <extend val="0"/>
        <color indexed="9"/>
      </font>
    </dxf>
    <dxf>
      <fill>
        <patternFill>
          <bgColor indexed="10"/>
        </patternFill>
      </fill>
    </dxf>
    <dxf>
      <font>
        <condense val="0"/>
        <extend val="0"/>
        <color indexed="22"/>
      </font>
    </dxf>
    <dxf>
      <font>
        <condense val="0"/>
        <extend val="0"/>
        <color indexed="9"/>
      </font>
    </dxf>
    <dxf>
      <font>
        <condense val="0"/>
        <extend val="0"/>
        <color indexed="8"/>
      </font>
      <fill>
        <patternFill>
          <bgColor indexed="42"/>
        </patternFill>
      </fill>
    </dxf>
    <dxf>
      <font>
        <condense val="0"/>
        <extend val="0"/>
        <color indexed="43"/>
      </font>
      <fill>
        <patternFill>
          <bgColor indexed="43"/>
        </patternFill>
      </fill>
    </dxf>
    <dxf>
      <font>
        <condense val="0"/>
        <extend val="0"/>
        <color indexed="43"/>
      </font>
      <fill>
        <patternFill>
          <bgColor indexed="43"/>
        </patternFill>
      </fill>
    </dxf>
    <dxf>
      <fill>
        <patternFill>
          <bgColor indexed="43"/>
        </patternFill>
      </fill>
    </dxf>
    <dxf>
      <font>
        <condense val="0"/>
        <extend val="0"/>
        <color auto="1"/>
      </font>
      <fill>
        <patternFill>
          <bgColor indexed="10"/>
        </patternFill>
      </fill>
    </dxf>
    <dxf>
      <fill>
        <patternFill>
          <bgColor indexed="10"/>
        </patternFill>
      </fill>
    </dxf>
    <dxf>
      <font>
        <b/>
        <i val="0"/>
        <condense val="0"/>
        <extend val="0"/>
        <color indexed="10"/>
      </font>
    </dxf>
    <dxf>
      <font>
        <condense val="0"/>
        <extend val="0"/>
        <color indexed="9"/>
      </font>
    </dxf>
    <dxf>
      <fill>
        <patternFill>
          <bgColor indexed="10"/>
        </patternFill>
      </fill>
    </dxf>
    <dxf>
      <font>
        <condense val="0"/>
        <extend val="0"/>
        <color indexed="22"/>
      </font>
    </dxf>
    <dxf>
      <font>
        <condense val="0"/>
        <extend val="0"/>
        <color indexed="8"/>
      </font>
      <fill>
        <patternFill>
          <bgColor indexed="42"/>
        </patternFill>
      </fill>
    </dxf>
    <dxf>
      <font>
        <condense val="0"/>
        <extend val="0"/>
        <color indexed="43"/>
      </font>
      <fill>
        <patternFill>
          <bgColor indexed="43"/>
        </patternFill>
      </fill>
    </dxf>
    <dxf>
      <font>
        <condense val="0"/>
        <extend val="0"/>
        <color indexed="9"/>
      </font>
    </dxf>
    <dxf>
      <font>
        <condense val="0"/>
        <extend val="0"/>
        <color indexed="43"/>
      </font>
      <fill>
        <patternFill>
          <bgColor indexed="43"/>
        </patternFill>
      </fill>
    </dxf>
    <dxf>
      <font>
        <condense val="0"/>
        <extend val="0"/>
        <color indexed="43"/>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533400</xdr:colOff>
      <xdr:row>0</xdr:row>
      <xdr:rowOff>114300</xdr:rowOff>
    </xdr:from>
    <xdr:to>
      <xdr:col>5</xdr:col>
      <xdr:colOff>228600</xdr:colOff>
      <xdr:row>4</xdr:row>
      <xdr:rowOff>47625</xdr:rowOff>
    </xdr:to>
    <xdr:sp macro="" textlink="">
      <xdr:nvSpPr>
        <xdr:cNvPr id="3" name="Text Box 11">
          <a:extLst>
            <a:ext uri="{FF2B5EF4-FFF2-40B4-BE49-F238E27FC236}">
              <a16:creationId xmlns="" xmlns:a16="http://schemas.microsoft.com/office/drawing/2014/main" id="{25720632-8B2C-4AD7-BDDD-7A0D67FE5430}"/>
            </a:ext>
          </a:extLst>
        </xdr:cNvPr>
        <xdr:cNvSpPr txBox="1">
          <a:spLocks noChangeArrowheads="1"/>
        </xdr:cNvSpPr>
      </xdr:nvSpPr>
      <xdr:spPr bwMode="auto">
        <a:xfrm>
          <a:off x="1914525" y="114300"/>
          <a:ext cx="1562100" cy="581025"/>
        </a:xfrm>
        <a:prstGeom prst="rect">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1">
            <a:defRPr sz="1000"/>
          </a:pPr>
          <a:r>
            <a:rPr lang="pt-BR" sz="1100" b="1" i="0" strike="noStrike">
              <a:solidFill>
                <a:srgbClr val="000000"/>
              </a:solidFill>
              <a:latin typeface="Arial"/>
              <a:cs typeface="Arial"/>
            </a:rPr>
            <a:t>PREENCHER SOMENTE CAMPOS EM AMARELO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533400</xdr:colOff>
      <xdr:row>0</xdr:row>
      <xdr:rowOff>114300</xdr:rowOff>
    </xdr:from>
    <xdr:to>
      <xdr:col>5</xdr:col>
      <xdr:colOff>228600</xdr:colOff>
      <xdr:row>4</xdr:row>
      <xdr:rowOff>47625</xdr:rowOff>
    </xdr:to>
    <xdr:sp macro="" textlink="">
      <xdr:nvSpPr>
        <xdr:cNvPr id="3" name="Text Box 6">
          <a:extLst>
            <a:ext uri="{FF2B5EF4-FFF2-40B4-BE49-F238E27FC236}">
              <a16:creationId xmlns="" xmlns:a16="http://schemas.microsoft.com/office/drawing/2014/main" id="{2C38B2EA-3A33-4C1D-9AAD-BC756825F74D}"/>
            </a:ext>
          </a:extLst>
        </xdr:cNvPr>
        <xdr:cNvSpPr txBox="1">
          <a:spLocks noChangeArrowheads="1"/>
        </xdr:cNvSpPr>
      </xdr:nvSpPr>
      <xdr:spPr bwMode="auto">
        <a:xfrm>
          <a:off x="1914525" y="114300"/>
          <a:ext cx="1562100" cy="581025"/>
        </a:xfrm>
        <a:prstGeom prst="rect">
          <a:avLst/>
        </a:prstGeom>
        <a:solidFill>
          <a:srgbClr val="FFFF00"/>
        </a:solidFill>
        <a:ln w="9525">
          <a:solidFill>
            <a:srgbClr val="000000"/>
          </a:solidFill>
          <a:miter lim="800000"/>
          <a:headEnd/>
          <a:tailEnd/>
        </a:ln>
      </xdr:spPr>
      <xdr:txBody>
        <a:bodyPr vertOverflow="clip" wrap="square" lIns="27432" tIns="22860" rIns="27432" bIns="0" anchor="t" upright="1"/>
        <a:lstStyle/>
        <a:p>
          <a:pPr algn="ctr" rtl="1">
            <a:defRPr sz="1000"/>
          </a:pPr>
          <a:r>
            <a:rPr lang="pt-BR" sz="1100" b="1" i="0" strike="noStrike">
              <a:solidFill>
                <a:srgbClr val="000000"/>
              </a:solidFill>
              <a:latin typeface="Arial"/>
              <a:cs typeface="Arial"/>
            </a:rPr>
            <a:t>PREENCHER SOMENTE CAMPOS EM AMARELO</a:t>
          </a: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6:N54"/>
  <sheetViews>
    <sheetView topLeftCell="A45" workbookViewId="0">
      <selection activeCell="I54" sqref="A6:I54"/>
    </sheetView>
  </sheetViews>
  <sheetFormatPr defaultRowHeight="13.8"/>
  <cols>
    <col min="1" max="1" width="11.44140625" style="1" customWidth="1"/>
    <col min="2" max="2" width="8.6640625" style="1" customWidth="1"/>
    <col min="3" max="3" width="9.109375" style="1"/>
    <col min="4" max="4" width="9.6640625" style="1" customWidth="1"/>
    <col min="5" max="7" width="9.109375" style="1"/>
    <col min="8" max="8" width="16.21875" style="1" customWidth="1"/>
    <col min="9" max="9" width="18.109375" style="1" customWidth="1"/>
    <col min="10" max="11" width="9.109375" style="1"/>
    <col min="12" max="12" width="10.6640625" style="1" customWidth="1"/>
    <col min="13" max="13" width="11.44140625" style="1" customWidth="1"/>
    <col min="14" max="256" width="9.109375" style="1"/>
    <col min="257" max="257" width="12" style="1" customWidth="1"/>
    <col min="258" max="258" width="8.6640625" style="1" customWidth="1"/>
    <col min="259" max="259" width="9.109375" style="1"/>
    <col min="260" max="260" width="9.6640625" style="1" customWidth="1"/>
    <col min="261" max="263" width="9.109375" style="1"/>
    <col min="264" max="264" width="12.5546875" style="1" customWidth="1"/>
    <col min="265" max="265" width="18.109375" style="1" customWidth="1"/>
    <col min="266" max="267" width="9.109375" style="1"/>
    <col min="268" max="268" width="10.6640625" style="1" customWidth="1"/>
    <col min="269" max="269" width="11.44140625" style="1" customWidth="1"/>
    <col min="270" max="512" width="9.109375" style="1"/>
    <col min="513" max="513" width="12" style="1" customWidth="1"/>
    <col min="514" max="514" width="8.6640625" style="1" customWidth="1"/>
    <col min="515" max="515" width="9.109375" style="1"/>
    <col min="516" max="516" width="9.6640625" style="1" customWidth="1"/>
    <col min="517" max="519" width="9.109375" style="1"/>
    <col min="520" max="520" width="12.5546875" style="1" customWidth="1"/>
    <col min="521" max="521" width="18.109375" style="1" customWidth="1"/>
    <col min="522" max="523" width="9.109375" style="1"/>
    <col min="524" max="524" width="10.6640625" style="1" customWidth="1"/>
    <col min="525" max="525" width="11.44140625" style="1" customWidth="1"/>
    <col min="526" max="768" width="9.109375" style="1"/>
    <col min="769" max="769" width="12" style="1" customWidth="1"/>
    <col min="770" max="770" width="8.6640625" style="1" customWidth="1"/>
    <col min="771" max="771" width="9.109375" style="1"/>
    <col min="772" max="772" width="9.6640625" style="1" customWidth="1"/>
    <col min="773" max="775" width="9.109375" style="1"/>
    <col min="776" max="776" width="12.5546875" style="1" customWidth="1"/>
    <col min="777" max="777" width="18.109375" style="1" customWidth="1"/>
    <col min="778" max="779" width="9.109375" style="1"/>
    <col min="780" max="780" width="10.6640625" style="1" customWidth="1"/>
    <col min="781" max="781" width="11.44140625" style="1" customWidth="1"/>
    <col min="782" max="1024" width="9.109375" style="1"/>
    <col min="1025" max="1025" width="12" style="1" customWidth="1"/>
    <col min="1026" max="1026" width="8.6640625" style="1" customWidth="1"/>
    <col min="1027" max="1027" width="9.109375" style="1"/>
    <col min="1028" max="1028" width="9.6640625" style="1" customWidth="1"/>
    <col min="1029" max="1031" width="9.109375" style="1"/>
    <col min="1032" max="1032" width="12.5546875" style="1" customWidth="1"/>
    <col min="1033" max="1033" width="18.109375" style="1" customWidth="1"/>
    <col min="1034" max="1035" width="9.109375" style="1"/>
    <col min="1036" max="1036" width="10.6640625" style="1" customWidth="1"/>
    <col min="1037" max="1037" width="11.44140625" style="1" customWidth="1"/>
    <col min="1038" max="1280" width="9.109375" style="1"/>
    <col min="1281" max="1281" width="12" style="1" customWidth="1"/>
    <col min="1282" max="1282" width="8.6640625" style="1" customWidth="1"/>
    <col min="1283" max="1283" width="9.109375" style="1"/>
    <col min="1284" max="1284" width="9.6640625" style="1" customWidth="1"/>
    <col min="1285" max="1287" width="9.109375" style="1"/>
    <col min="1288" max="1288" width="12.5546875" style="1" customWidth="1"/>
    <col min="1289" max="1289" width="18.109375" style="1" customWidth="1"/>
    <col min="1290" max="1291" width="9.109375" style="1"/>
    <col min="1292" max="1292" width="10.6640625" style="1" customWidth="1"/>
    <col min="1293" max="1293" width="11.44140625" style="1" customWidth="1"/>
    <col min="1294" max="1536" width="9.109375" style="1"/>
    <col min="1537" max="1537" width="12" style="1" customWidth="1"/>
    <col min="1538" max="1538" width="8.6640625" style="1" customWidth="1"/>
    <col min="1539" max="1539" width="9.109375" style="1"/>
    <col min="1540" max="1540" width="9.6640625" style="1" customWidth="1"/>
    <col min="1541" max="1543" width="9.109375" style="1"/>
    <col min="1544" max="1544" width="12.5546875" style="1" customWidth="1"/>
    <col min="1545" max="1545" width="18.109375" style="1" customWidth="1"/>
    <col min="1546" max="1547" width="9.109375" style="1"/>
    <col min="1548" max="1548" width="10.6640625" style="1" customWidth="1"/>
    <col min="1549" max="1549" width="11.44140625" style="1" customWidth="1"/>
    <col min="1550" max="1792" width="9.109375" style="1"/>
    <col min="1793" max="1793" width="12" style="1" customWidth="1"/>
    <col min="1794" max="1794" width="8.6640625" style="1" customWidth="1"/>
    <col min="1795" max="1795" width="9.109375" style="1"/>
    <col min="1796" max="1796" width="9.6640625" style="1" customWidth="1"/>
    <col min="1797" max="1799" width="9.109375" style="1"/>
    <col min="1800" max="1800" width="12.5546875" style="1" customWidth="1"/>
    <col min="1801" max="1801" width="18.109375" style="1" customWidth="1"/>
    <col min="1802" max="1803" width="9.109375" style="1"/>
    <col min="1804" max="1804" width="10.6640625" style="1" customWidth="1"/>
    <col min="1805" max="1805" width="11.44140625" style="1" customWidth="1"/>
    <col min="1806" max="2048" width="9.109375" style="1"/>
    <col min="2049" max="2049" width="12" style="1" customWidth="1"/>
    <col min="2050" max="2050" width="8.6640625" style="1" customWidth="1"/>
    <col min="2051" max="2051" width="9.109375" style="1"/>
    <col min="2052" max="2052" width="9.6640625" style="1" customWidth="1"/>
    <col min="2053" max="2055" width="9.109375" style="1"/>
    <col min="2056" max="2056" width="12.5546875" style="1" customWidth="1"/>
    <col min="2057" max="2057" width="18.109375" style="1" customWidth="1"/>
    <col min="2058" max="2059" width="9.109375" style="1"/>
    <col min="2060" max="2060" width="10.6640625" style="1" customWidth="1"/>
    <col min="2061" max="2061" width="11.44140625" style="1" customWidth="1"/>
    <col min="2062" max="2304" width="9.109375" style="1"/>
    <col min="2305" max="2305" width="12" style="1" customWidth="1"/>
    <col min="2306" max="2306" width="8.6640625" style="1" customWidth="1"/>
    <col min="2307" max="2307" width="9.109375" style="1"/>
    <col min="2308" max="2308" width="9.6640625" style="1" customWidth="1"/>
    <col min="2309" max="2311" width="9.109375" style="1"/>
    <col min="2312" max="2312" width="12.5546875" style="1" customWidth="1"/>
    <col min="2313" max="2313" width="18.109375" style="1" customWidth="1"/>
    <col min="2314" max="2315" width="9.109375" style="1"/>
    <col min="2316" max="2316" width="10.6640625" style="1" customWidth="1"/>
    <col min="2317" max="2317" width="11.44140625" style="1" customWidth="1"/>
    <col min="2318" max="2560" width="9.109375" style="1"/>
    <col min="2561" max="2561" width="12" style="1" customWidth="1"/>
    <col min="2562" max="2562" width="8.6640625" style="1" customWidth="1"/>
    <col min="2563" max="2563" width="9.109375" style="1"/>
    <col min="2564" max="2564" width="9.6640625" style="1" customWidth="1"/>
    <col min="2565" max="2567" width="9.109375" style="1"/>
    <col min="2568" max="2568" width="12.5546875" style="1" customWidth="1"/>
    <col min="2569" max="2569" width="18.109375" style="1" customWidth="1"/>
    <col min="2570" max="2571" width="9.109375" style="1"/>
    <col min="2572" max="2572" width="10.6640625" style="1" customWidth="1"/>
    <col min="2573" max="2573" width="11.44140625" style="1" customWidth="1"/>
    <col min="2574" max="2816" width="9.109375" style="1"/>
    <col min="2817" max="2817" width="12" style="1" customWidth="1"/>
    <col min="2818" max="2818" width="8.6640625" style="1" customWidth="1"/>
    <col min="2819" max="2819" width="9.109375" style="1"/>
    <col min="2820" max="2820" width="9.6640625" style="1" customWidth="1"/>
    <col min="2821" max="2823" width="9.109375" style="1"/>
    <col min="2824" max="2824" width="12.5546875" style="1" customWidth="1"/>
    <col min="2825" max="2825" width="18.109375" style="1" customWidth="1"/>
    <col min="2826" max="2827" width="9.109375" style="1"/>
    <col min="2828" max="2828" width="10.6640625" style="1" customWidth="1"/>
    <col min="2829" max="2829" width="11.44140625" style="1" customWidth="1"/>
    <col min="2830" max="3072" width="9.109375" style="1"/>
    <col min="3073" max="3073" width="12" style="1" customWidth="1"/>
    <col min="3074" max="3074" width="8.6640625" style="1" customWidth="1"/>
    <col min="3075" max="3075" width="9.109375" style="1"/>
    <col min="3076" max="3076" width="9.6640625" style="1" customWidth="1"/>
    <col min="3077" max="3079" width="9.109375" style="1"/>
    <col min="3080" max="3080" width="12.5546875" style="1" customWidth="1"/>
    <col min="3081" max="3081" width="18.109375" style="1" customWidth="1"/>
    <col min="3082" max="3083" width="9.109375" style="1"/>
    <col min="3084" max="3084" width="10.6640625" style="1" customWidth="1"/>
    <col min="3085" max="3085" width="11.44140625" style="1" customWidth="1"/>
    <col min="3086" max="3328" width="9.109375" style="1"/>
    <col min="3329" max="3329" width="12" style="1" customWidth="1"/>
    <col min="3330" max="3330" width="8.6640625" style="1" customWidth="1"/>
    <col min="3331" max="3331" width="9.109375" style="1"/>
    <col min="3332" max="3332" width="9.6640625" style="1" customWidth="1"/>
    <col min="3333" max="3335" width="9.109375" style="1"/>
    <col min="3336" max="3336" width="12.5546875" style="1" customWidth="1"/>
    <col min="3337" max="3337" width="18.109375" style="1" customWidth="1"/>
    <col min="3338" max="3339" width="9.109375" style="1"/>
    <col min="3340" max="3340" width="10.6640625" style="1" customWidth="1"/>
    <col min="3341" max="3341" width="11.44140625" style="1" customWidth="1"/>
    <col min="3342" max="3584" width="9.109375" style="1"/>
    <col min="3585" max="3585" width="12" style="1" customWidth="1"/>
    <col min="3586" max="3586" width="8.6640625" style="1" customWidth="1"/>
    <col min="3587" max="3587" width="9.109375" style="1"/>
    <col min="3588" max="3588" width="9.6640625" style="1" customWidth="1"/>
    <col min="3589" max="3591" width="9.109375" style="1"/>
    <col min="3592" max="3592" width="12.5546875" style="1" customWidth="1"/>
    <col min="3593" max="3593" width="18.109375" style="1" customWidth="1"/>
    <col min="3594" max="3595" width="9.109375" style="1"/>
    <col min="3596" max="3596" width="10.6640625" style="1" customWidth="1"/>
    <col min="3597" max="3597" width="11.44140625" style="1" customWidth="1"/>
    <col min="3598" max="3840" width="9.109375" style="1"/>
    <col min="3841" max="3841" width="12" style="1" customWidth="1"/>
    <col min="3842" max="3842" width="8.6640625" style="1" customWidth="1"/>
    <col min="3843" max="3843" width="9.109375" style="1"/>
    <col min="3844" max="3844" width="9.6640625" style="1" customWidth="1"/>
    <col min="3845" max="3847" width="9.109375" style="1"/>
    <col min="3848" max="3848" width="12.5546875" style="1" customWidth="1"/>
    <col min="3849" max="3849" width="18.109375" style="1" customWidth="1"/>
    <col min="3850" max="3851" width="9.109375" style="1"/>
    <col min="3852" max="3852" width="10.6640625" style="1" customWidth="1"/>
    <col min="3853" max="3853" width="11.44140625" style="1" customWidth="1"/>
    <col min="3854" max="4096" width="9.109375" style="1"/>
    <col min="4097" max="4097" width="12" style="1" customWidth="1"/>
    <col min="4098" max="4098" width="8.6640625" style="1" customWidth="1"/>
    <col min="4099" max="4099" width="9.109375" style="1"/>
    <col min="4100" max="4100" width="9.6640625" style="1" customWidth="1"/>
    <col min="4101" max="4103" width="9.109375" style="1"/>
    <col min="4104" max="4104" width="12.5546875" style="1" customWidth="1"/>
    <col min="4105" max="4105" width="18.109375" style="1" customWidth="1"/>
    <col min="4106" max="4107" width="9.109375" style="1"/>
    <col min="4108" max="4108" width="10.6640625" style="1" customWidth="1"/>
    <col min="4109" max="4109" width="11.44140625" style="1" customWidth="1"/>
    <col min="4110" max="4352" width="9.109375" style="1"/>
    <col min="4353" max="4353" width="12" style="1" customWidth="1"/>
    <col min="4354" max="4354" width="8.6640625" style="1" customWidth="1"/>
    <col min="4355" max="4355" width="9.109375" style="1"/>
    <col min="4356" max="4356" width="9.6640625" style="1" customWidth="1"/>
    <col min="4357" max="4359" width="9.109375" style="1"/>
    <col min="4360" max="4360" width="12.5546875" style="1" customWidth="1"/>
    <col min="4361" max="4361" width="18.109375" style="1" customWidth="1"/>
    <col min="4362" max="4363" width="9.109375" style="1"/>
    <col min="4364" max="4364" width="10.6640625" style="1" customWidth="1"/>
    <col min="4365" max="4365" width="11.44140625" style="1" customWidth="1"/>
    <col min="4366" max="4608" width="9.109375" style="1"/>
    <col min="4609" max="4609" width="12" style="1" customWidth="1"/>
    <col min="4610" max="4610" width="8.6640625" style="1" customWidth="1"/>
    <col min="4611" max="4611" width="9.109375" style="1"/>
    <col min="4612" max="4612" width="9.6640625" style="1" customWidth="1"/>
    <col min="4613" max="4615" width="9.109375" style="1"/>
    <col min="4616" max="4616" width="12.5546875" style="1" customWidth="1"/>
    <col min="4617" max="4617" width="18.109375" style="1" customWidth="1"/>
    <col min="4618" max="4619" width="9.109375" style="1"/>
    <col min="4620" max="4620" width="10.6640625" style="1" customWidth="1"/>
    <col min="4621" max="4621" width="11.44140625" style="1" customWidth="1"/>
    <col min="4622" max="4864" width="9.109375" style="1"/>
    <col min="4865" max="4865" width="12" style="1" customWidth="1"/>
    <col min="4866" max="4866" width="8.6640625" style="1" customWidth="1"/>
    <col min="4867" max="4867" width="9.109375" style="1"/>
    <col min="4868" max="4868" width="9.6640625" style="1" customWidth="1"/>
    <col min="4869" max="4871" width="9.109375" style="1"/>
    <col min="4872" max="4872" width="12.5546875" style="1" customWidth="1"/>
    <col min="4873" max="4873" width="18.109375" style="1" customWidth="1"/>
    <col min="4874" max="4875" width="9.109375" style="1"/>
    <col min="4876" max="4876" width="10.6640625" style="1" customWidth="1"/>
    <col min="4877" max="4877" width="11.44140625" style="1" customWidth="1"/>
    <col min="4878" max="5120" width="9.109375" style="1"/>
    <col min="5121" max="5121" width="12" style="1" customWidth="1"/>
    <col min="5122" max="5122" width="8.6640625" style="1" customWidth="1"/>
    <col min="5123" max="5123" width="9.109375" style="1"/>
    <col min="5124" max="5124" width="9.6640625" style="1" customWidth="1"/>
    <col min="5125" max="5127" width="9.109375" style="1"/>
    <col min="5128" max="5128" width="12.5546875" style="1" customWidth="1"/>
    <col min="5129" max="5129" width="18.109375" style="1" customWidth="1"/>
    <col min="5130" max="5131" width="9.109375" style="1"/>
    <col min="5132" max="5132" width="10.6640625" style="1" customWidth="1"/>
    <col min="5133" max="5133" width="11.44140625" style="1" customWidth="1"/>
    <col min="5134" max="5376" width="9.109375" style="1"/>
    <col min="5377" max="5377" width="12" style="1" customWidth="1"/>
    <col min="5378" max="5378" width="8.6640625" style="1" customWidth="1"/>
    <col min="5379" max="5379" width="9.109375" style="1"/>
    <col min="5380" max="5380" width="9.6640625" style="1" customWidth="1"/>
    <col min="5381" max="5383" width="9.109375" style="1"/>
    <col min="5384" max="5384" width="12.5546875" style="1" customWidth="1"/>
    <col min="5385" max="5385" width="18.109375" style="1" customWidth="1"/>
    <col min="5386" max="5387" width="9.109375" style="1"/>
    <col min="5388" max="5388" width="10.6640625" style="1" customWidth="1"/>
    <col min="5389" max="5389" width="11.44140625" style="1" customWidth="1"/>
    <col min="5390" max="5632" width="9.109375" style="1"/>
    <col min="5633" max="5633" width="12" style="1" customWidth="1"/>
    <col min="5634" max="5634" width="8.6640625" style="1" customWidth="1"/>
    <col min="5635" max="5635" width="9.109375" style="1"/>
    <col min="5636" max="5636" width="9.6640625" style="1" customWidth="1"/>
    <col min="5637" max="5639" width="9.109375" style="1"/>
    <col min="5640" max="5640" width="12.5546875" style="1" customWidth="1"/>
    <col min="5641" max="5641" width="18.109375" style="1" customWidth="1"/>
    <col min="5642" max="5643" width="9.109375" style="1"/>
    <col min="5644" max="5644" width="10.6640625" style="1" customWidth="1"/>
    <col min="5645" max="5645" width="11.44140625" style="1" customWidth="1"/>
    <col min="5646" max="5888" width="9.109375" style="1"/>
    <col min="5889" max="5889" width="12" style="1" customWidth="1"/>
    <col min="5890" max="5890" width="8.6640625" style="1" customWidth="1"/>
    <col min="5891" max="5891" width="9.109375" style="1"/>
    <col min="5892" max="5892" width="9.6640625" style="1" customWidth="1"/>
    <col min="5893" max="5895" width="9.109375" style="1"/>
    <col min="5896" max="5896" width="12.5546875" style="1" customWidth="1"/>
    <col min="5897" max="5897" width="18.109375" style="1" customWidth="1"/>
    <col min="5898" max="5899" width="9.109375" style="1"/>
    <col min="5900" max="5900" width="10.6640625" style="1" customWidth="1"/>
    <col min="5901" max="5901" width="11.44140625" style="1" customWidth="1"/>
    <col min="5902" max="6144" width="9.109375" style="1"/>
    <col min="6145" max="6145" width="12" style="1" customWidth="1"/>
    <col min="6146" max="6146" width="8.6640625" style="1" customWidth="1"/>
    <col min="6147" max="6147" width="9.109375" style="1"/>
    <col min="6148" max="6148" width="9.6640625" style="1" customWidth="1"/>
    <col min="6149" max="6151" width="9.109375" style="1"/>
    <col min="6152" max="6152" width="12.5546875" style="1" customWidth="1"/>
    <col min="6153" max="6153" width="18.109375" style="1" customWidth="1"/>
    <col min="6154" max="6155" width="9.109375" style="1"/>
    <col min="6156" max="6156" width="10.6640625" style="1" customWidth="1"/>
    <col min="6157" max="6157" width="11.44140625" style="1" customWidth="1"/>
    <col min="6158" max="6400" width="9.109375" style="1"/>
    <col min="6401" max="6401" width="12" style="1" customWidth="1"/>
    <col min="6402" max="6402" width="8.6640625" style="1" customWidth="1"/>
    <col min="6403" max="6403" width="9.109375" style="1"/>
    <col min="6404" max="6404" width="9.6640625" style="1" customWidth="1"/>
    <col min="6405" max="6407" width="9.109375" style="1"/>
    <col min="6408" max="6408" width="12.5546875" style="1" customWidth="1"/>
    <col min="6409" max="6409" width="18.109375" style="1" customWidth="1"/>
    <col min="6410" max="6411" width="9.109375" style="1"/>
    <col min="6412" max="6412" width="10.6640625" style="1" customWidth="1"/>
    <col min="6413" max="6413" width="11.44140625" style="1" customWidth="1"/>
    <col min="6414" max="6656" width="9.109375" style="1"/>
    <col min="6657" max="6657" width="12" style="1" customWidth="1"/>
    <col min="6658" max="6658" width="8.6640625" style="1" customWidth="1"/>
    <col min="6659" max="6659" width="9.109375" style="1"/>
    <col min="6660" max="6660" width="9.6640625" style="1" customWidth="1"/>
    <col min="6661" max="6663" width="9.109375" style="1"/>
    <col min="6664" max="6664" width="12.5546875" style="1" customWidth="1"/>
    <col min="6665" max="6665" width="18.109375" style="1" customWidth="1"/>
    <col min="6666" max="6667" width="9.109375" style="1"/>
    <col min="6668" max="6668" width="10.6640625" style="1" customWidth="1"/>
    <col min="6669" max="6669" width="11.44140625" style="1" customWidth="1"/>
    <col min="6670" max="6912" width="9.109375" style="1"/>
    <col min="6913" max="6913" width="12" style="1" customWidth="1"/>
    <col min="6914" max="6914" width="8.6640625" style="1" customWidth="1"/>
    <col min="6915" max="6915" width="9.109375" style="1"/>
    <col min="6916" max="6916" width="9.6640625" style="1" customWidth="1"/>
    <col min="6917" max="6919" width="9.109375" style="1"/>
    <col min="6920" max="6920" width="12.5546875" style="1" customWidth="1"/>
    <col min="6921" max="6921" width="18.109375" style="1" customWidth="1"/>
    <col min="6922" max="6923" width="9.109375" style="1"/>
    <col min="6924" max="6924" width="10.6640625" style="1" customWidth="1"/>
    <col min="6925" max="6925" width="11.44140625" style="1" customWidth="1"/>
    <col min="6926" max="7168" width="9.109375" style="1"/>
    <col min="7169" max="7169" width="12" style="1" customWidth="1"/>
    <col min="7170" max="7170" width="8.6640625" style="1" customWidth="1"/>
    <col min="7171" max="7171" width="9.109375" style="1"/>
    <col min="7172" max="7172" width="9.6640625" style="1" customWidth="1"/>
    <col min="7173" max="7175" width="9.109375" style="1"/>
    <col min="7176" max="7176" width="12.5546875" style="1" customWidth="1"/>
    <col min="7177" max="7177" width="18.109375" style="1" customWidth="1"/>
    <col min="7178" max="7179" width="9.109375" style="1"/>
    <col min="7180" max="7180" width="10.6640625" style="1" customWidth="1"/>
    <col min="7181" max="7181" width="11.44140625" style="1" customWidth="1"/>
    <col min="7182" max="7424" width="9.109375" style="1"/>
    <col min="7425" max="7425" width="12" style="1" customWidth="1"/>
    <col min="7426" max="7426" width="8.6640625" style="1" customWidth="1"/>
    <col min="7427" max="7427" width="9.109375" style="1"/>
    <col min="7428" max="7428" width="9.6640625" style="1" customWidth="1"/>
    <col min="7429" max="7431" width="9.109375" style="1"/>
    <col min="7432" max="7432" width="12.5546875" style="1" customWidth="1"/>
    <col min="7433" max="7433" width="18.109375" style="1" customWidth="1"/>
    <col min="7434" max="7435" width="9.109375" style="1"/>
    <col min="7436" max="7436" width="10.6640625" style="1" customWidth="1"/>
    <col min="7437" max="7437" width="11.44140625" style="1" customWidth="1"/>
    <col min="7438" max="7680" width="9.109375" style="1"/>
    <col min="7681" max="7681" width="12" style="1" customWidth="1"/>
    <col min="7682" max="7682" width="8.6640625" style="1" customWidth="1"/>
    <col min="7683" max="7683" width="9.109375" style="1"/>
    <col min="7684" max="7684" width="9.6640625" style="1" customWidth="1"/>
    <col min="7685" max="7687" width="9.109375" style="1"/>
    <col min="7688" max="7688" width="12.5546875" style="1" customWidth="1"/>
    <col min="7689" max="7689" width="18.109375" style="1" customWidth="1"/>
    <col min="7690" max="7691" width="9.109375" style="1"/>
    <col min="7692" max="7692" width="10.6640625" style="1" customWidth="1"/>
    <col min="7693" max="7693" width="11.44140625" style="1" customWidth="1"/>
    <col min="7694" max="7936" width="9.109375" style="1"/>
    <col min="7937" max="7937" width="12" style="1" customWidth="1"/>
    <col min="7938" max="7938" width="8.6640625" style="1" customWidth="1"/>
    <col min="7939" max="7939" width="9.109375" style="1"/>
    <col min="7940" max="7940" width="9.6640625" style="1" customWidth="1"/>
    <col min="7941" max="7943" width="9.109375" style="1"/>
    <col min="7944" max="7944" width="12.5546875" style="1" customWidth="1"/>
    <col min="7945" max="7945" width="18.109375" style="1" customWidth="1"/>
    <col min="7946" max="7947" width="9.109375" style="1"/>
    <col min="7948" max="7948" width="10.6640625" style="1" customWidth="1"/>
    <col min="7949" max="7949" width="11.44140625" style="1" customWidth="1"/>
    <col min="7950" max="8192" width="9.109375" style="1"/>
    <col min="8193" max="8193" width="12" style="1" customWidth="1"/>
    <col min="8194" max="8194" width="8.6640625" style="1" customWidth="1"/>
    <col min="8195" max="8195" width="9.109375" style="1"/>
    <col min="8196" max="8196" width="9.6640625" style="1" customWidth="1"/>
    <col min="8197" max="8199" width="9.109375" style="1"/>
    <col min="8200" max="8200" width="12.5546875" style="1" customWidth="1"/>
    <col min="8201" max="8201" width="18.109375" style="1" customWidth="1"/>
    <col min="8202" max="8203" width="9.109375" style="1"/>
    <col min="8204" max="8204" width="10.6640625" style="1" customWidth="1"/>
    <col min="8205" max="8205" width="11.44140625" style="1" customWidth="1"/>
    <col min="8206" max="8448" width="9.109375" style="1"/>
    <col min="8449" max="8449" width="12" style="1" customWidth="1"/>
    <col min="8450" max="8450" width="8.6640625" style="1" customWidth="1"/>
    <col min="8451" max="8451" width="9.109375" style="1"/>
    <col min="8452" max="8452" width="9.6640625" style="1" customWidth="1"/>
    <col min="8453" max="8455" width="9.109375" style="1"/>
    <col min="8456" max="8456" width="12.5546875" style="1" customWidth="1"/>
    <col min="8457" max="8457" width="18.109375" style="1" customWidth="1"/>
    <col min="8458" max="8459" width="9.109375" style="1"/>
    <col min="8460" max="8460" width="10.6640625" style="1" customWidth="1"/>
    <col min="8461" max="8461" width="11.44140625" style="1" customWidth="1"/>
    <col min="8462" max="8704" width="9.109375" style="1"/>
    <col min="8705" max="8705" width="12" style="1" customWidth="1"/>
    <col min="8706" max="8706" width="8.6640625" style="1" customWidth="1"/>
    <col min="8707" max="8707" width="9.109375" style="1"/>
    <col min="8708" max="8708" width="9.6640625" style="1" customWidth="1"/>
    <col min="8709" max="8711" width="9.109375" style="1"/>
    <col min="8712" max="8712" width="12.5546875" style="1" customWidth="1"/>
    <col min="8713" max="8713" width="18.109375" style="1" customWidth="1"/>
    <col min="8714" max="8715" width="9.109375" style="1"/>
    <col min="8716" max="8716" width="10.6640625" style="1" customWidth="1"/>
    <col min="8717" max="8717" width="11.44140625" style="1" customWidth="1"/>
    <col min="8718" max="8960" width="9.109375" style="1"/>
    <col min="8961" max="8961" width="12" style="1" customWidth="1"/>
    <col min="8962" max="8962" width="8.6640625" style="1" customWidth="1"/>
    <col min="8963" max="8963" width="9.109375" style="1"/>
    <col min="8964" max="8964" width="9.6640625" style="1" customWidth="1"/>
    <col min="8965" max="8967" width="9.109375" style="1"/>
    <col min="8968" max="8968" width="12.5546875" style="1" customWidth="1"/>
    <col min="8969" max="8969" width="18.109375" style="1" customWidth="1"/>
    <col min="8970" max="8971" width="9.109375" style="1"/>
    <col min="8972" max="8972" width="10.6640625" style="1" customWidth="1"/>
    <col min="8973" max="8973" width="11.44140625" style="1" customWidth="1"/>
    <col min="8974" max="9216" width="9.109375" style="1"/>
    <col min="9217" max="9217" width="12" style="1" customWidth="1"/>
    <col min="9218" max="9218" width="8.6640625" style="1" customWidth="1"/>
    <col min="9219" max="9219" width="9.109375" style="1"/>
    <col min="9220" max="9220" width="9.6640625" style="1" customWidth="1"/>
    <col min="9221" max="9223" width="9.109375" style="1"/>
    <col min="9224" max="9224" width="12.5546875" style="1" customWidth="1"/>
    <col min="9225" max="9225" width="18.109375" style="1" customWidth="1"/>
    <col min="9226" max="9227" width="9.109375" style="1"/>
    <col min="9228" max="9228" width="10.6640625" style="1" customWidth="1"/>
    <col min="9229" max="9229" width="11.44140625" style="1" customWidth="1"/>
    <col min="9230" max="9472" width="9.109375" style="1"/>
    <col min="9473" max="9473" width="12" style="1" customWidth="1"/>
    <col min="9474" max="9474" width="8.6640625" style="1" customWidth="1"/>
    <col min="9475" max="9475" width="9.109375" style="1"/>
    <col min="9476" max="9476" width="9.6640625" style="1" customWidth="1"/>
    <col min="9477" max="9479" width="9.109375" style="1"/>
    <col min="9480" max="9480" width="12.5546875" style="1" customWidth="1"/>
    <col min="9481" max="9481" width="18.109375" style="1" customWidth="1"/>
    <col min="9482" max="9483" width="9.109375" style="1"/>
    <col min="9484" max="9484" width="10.6640625" style="1" customWidth="1"/>
    <col min="9485" max="9485" width="11.44140625" style="1" customWidth="1"/>
    <col min="9486" max="9728" width="9.109375" style="1"/>
    <col min="9729" max="9729" width="12" style="1" customWidth="1"/>
    <col min="9730" max="9730" width="8.6640625" style="1" customWidth="1"/>
    <col min="9731" max="9731" width="9.109375" style="1"/>
    <col min="9732" max="9732" width="9.6640625" style="1" customWidth="1"/>
    <col min="9733" max="9735" width="9.109375" style="1"/>
    <col min="9736" max="9736" width="12.5546875" style="1" customWidth="1"/>
    <col min="9737" max="9737" width="18.109375" style="1" customWidth="1"/>
    <col min="9738" max="9739" width="9.109375" style="1"/>
    <col min="9740" max="9740" width="10.6640625" style="1" customWidth="1"/>
    <col min="9741" max="9741" width="11.44140625" style="1" customWidth="1"/>
    <col min="9742" max="9984" width="9.109375" style="1"/>
    <col min="9985" max="9985" width="12" style="1" customWidth="1"/>
    <col min="9986" max="9986" width="8.6640625" style="1" customWidth="1"/>
    <col min="9987" max="9987" width="9.109375" style="1"/>
    <col min="9988" max="9988" width="9.6640625" style="1" customWidth="1"/>
    <col min="9989" max="9991" width="9.109375" style="1"/>
    <col min="9992" max="9992" width="12.5546875" style="1" customWidth="1"/>
    <col min="9993" max="9993" width="18.109375" style="1" customWidth="1"/>
    <col min="9994" max="9995" width="9.109375" style="1"/>
    <col min="9996" max="9996" width="10.6640625" style="1" customWidth="1"/>
    <col min="9997" max="9997" width="11.44140625" style="1" customWidth="1"/>
    <col min="9998" max="10240" width="9.109375" style="1"/>
    <col min="10241" max="10241" width="12" style="1" customWidth="1"/>
    <col min="10242" max="10242" width="8.6640625" style="1" customWidth="1"/>
    <col min="10243" max="10243" width="9.109375" style="1"/>
    <col min="10244" max="10244" width="9.6640625" style="1" customWidth="1"/>
    <col min="10245" max="10247" width="9.109375" style="1"/>
    <col min="10248" max="10248" width="12.5546875" style="1" customWidth="1"/>
    <col min="10249" max="10249" width="18.109375" style="1" customWidth="1"/>
    <col min="10250" max="10251" width="9.109375" style="1"/>
    <col min="10252" max="10252" width="10.6640625" style="1" customWidth="1"/>
    <col min="10253" max="10253" width="11.44140625" style="1" customWidth="1"/>
    <col min="10254" max="10496" width="9.109375" style="1"/>
    <col min="10497" max="10497" width="12" style="1" customWidth="1"/>
    <col min="10498" max="10498" width="8.6640625" style="1" customWidth="1"/>
    <col min="10499" max="10499" width="9.109375" style="1"/>
    <col min="10500" max="10500" width="9.6640625" style="1" customWidth="1"/>
    <col min="10501" max="10503" width="9.109375" style="1"/>
    <col min="10504" max="10504" width="12.5546875" style="1" customWidth="1"/>
    <col min="10505" max="10505" width="18.109375" style="1" customWidth="1"/>
    <col min="10506" max="10507" width="9.109375" style="1"/>
    <col min="10508" max="10508" width="10.6640625" style="1" customWidth="1"/>
    <col min="10509" max="10509" width="11.44140625" style="1" customWidth="1"/>
    <col min="10510" max="10752" width="9.109375" style="1"/>
    <col min="10753" max="10753" width="12" style="1" customWidth="1"/>
    <col min="10754" max="10754" width="8.6640625" style="1" customWidth="1"/>
    <col min="10755" max="10755" width="9.109375" style="1"/>
    <col min="10756" max="10756" width="9.6640625" style="1" customWidth="1"/>
    <col min="10757" max="10759" width="9.109375" style="1"/>
    <col min="10760" max="10760" width="12.5546875" style="1" customWidth="1"/>
    <col min="10761" max="10761" width="18.109375" style="1" customWidth="1"/>
    <col min="10762" max="10763" width="9.109375" style="1"/>
    <col min="10764" max="10764" width="10.6640625" style="1" customWidth="1"/>
    <col min="10765" max="10765" width="11.44140625" style="1" customWidth="1"/>
    <col min="10766" max="11008" width="9.109375" style="1"/>
    <col min="11009" max="11009" width="12" style="1" customWidth="1"/>
    <col min="11010" max="11010" width="8.6640625" style="1" customWidth="1"/>
    <col min="11011" max="11011" width="9.109375" style="1"/>
    <col min="11012" max="11012" width="9.6640625" style="1" customWidth="1"/>
    <col min="11013" max="11015" width="9.109375" style="1"/>
    <col min="11016" max="11016" width="12.5546875" style="1" customWidth="1"/>
    <col min="11017" max="11017" width="18.109375" style="1" customWidth="1"/>
    <col min="11018" max="11019" width="9.109375" style="1"/>
    <col min="11020" max="11020" width="10.6640625" style="1" customWidth="1"/>
    <col min="11021" max="11021" width="11.44140625" style="1" customWidth="1"/>
    <col min="11022" max="11264" width="9.109375" style="1"/>
    <col min="11265" max="11265" width="12" style="1" customWidth="1"/>
    <col min="11266" max="11266" width="8.6640625" style="1" customWidth="1"/>
    <col min="11267" max="11267" width="9.109375" style="1"/>
    <col min="11268" max="11268" width="9.6640625" style="1" customWidth="1"/>
    <col min="11269" max="11271" width="9.109375" style="1"/>
    <col min="11272" max="11272" width="12.5546875" style="1" customWidth="1"/>
    <col min="11273" max="11273" width="18.109375" style="1" customWidth="1"/>
    <col min="11274" max="11275" width="9.109375" style="1"/>
    <col min="11276" max="11276" width="10.6640625" style="1" customWidth="1"/>
    <col min="11277" max="11277" width="11.44140625" style="1" customWidth="1"/>
    <col min="11278" max="11520" width="9.109375" style="1"/>
    <col min="11521" max="11521" width="12" style="1" customWidth="1"/>
    <col min="11522" max="11522" width="8.6640625" style="1" customWidth="1"/>
    <col min="11523" max="11523" width="9.109375" style="1"/>
    <col min="11524" max="11524" width="9.6640625" style="1" customWidth="1"/>
    <col min="11525" max="11527" width="9.109375" style="1"/>
    <col min="11528" max="11528" width="12.5546875" style="1" customWidth="1"/>
    <col min="11529" max="11529" width="18.109375" style="1" customWidth="1"/>
    <col min="11530" max="11531" width="9.109375" style="1"/>
    <col min="11532" max="11532" width="10.6640625" style="1" customWidth="1"/>
    <col min="11533" max="11533" width="11.44140625" style="1" customWidth="1"/>
    <col min="11534" max="11776" width="9.109375" style="1"/>
    <col min="11777" max="11777" width="12" style="1" customWidth="1"/>
    <col min="11778" max="11778" width="8.6640625" style="1" customWidth="1"/>
    <col min="11779" max="11779" width="9.109375" style="1"/>
    <col min="11780" max="11780" width="9.6640625" style="1" customWidth="1"/>
    <col min="11781" max="11783" width="9.109375" style="1"/>
    <col min="11784" max="11784" width="12.5546875" style="1" customWidth="1"/>
    <col min="11785" max="11785" width="18.109375" style="1" customWidth="1"/>
    <col min="11786" max="11787" width="9.109375" style="1"/>
    <col min="11788" max="11788" width="10.6640625" style="1" customWidth="1"/>
    <col min="11789" max="11789" width="11.44140625" style="1" customWidth="1"/>
    <col min="11790" max="12032" width="9.109375" style="1"/>
    <col min="12033" max="12033" width="12" style="1" customWidth="1"/>
    <col min="12034" max="12034" width="8.6640625" style="1" customWidth="1"/>
    <col min="12035" max="12035" width="9.109375" style="1"/>
    <col min="12036" max="12036" width="9.6640625" style="1" customWidth="1"/>
    <col min="12037" max="12039" width="9.109375" style="1"/>
    <col min="12040" max="12040" width="12.5546875" style="1" customWidth="1"/>
    <col min="12041" max="12041" width="18.109375" style="1" customWidth="1"/>
    <col min="12042" max="12043" width="9.109375" style="1"/>
    <col min="12044" max="12044" width="10.6640625" style="1" customWidth="1"/>
    <col min="12045" max="12045" width="11.44140625" style="1" customWidth="1"/>
    <col min="12046" max="12288" width="9.109375" style="1"/>
    <col min="12289" max="12289" width="12" style="1" customWidth="1"/>
    <col min="12290" max="12290" width="8.6640625" style="1" customWidth="1"/>
    <col min="12291" max="12291" width="9.109375" style="1"/>
    <col min="12292" max="12292" width="9.6640625" style="1" customWidth="1"/>
    <col min="12293" max="12295" width="9.109375" style="1"/>
    <col min="12296" max="12296" width="12.5546875" style="1" customWidth="1"/>
    <col min="12297" max="12297" width="18.109375" style="1" customWidth="1"/>
    <col min="12298" max="12299" width="9.109375" style="1"/>
    <col min="12300" max="12300" width="10.6640625" style="1" customWidth="1"/>
    <col min="12301" max="12301" width="11.44140625" style="1" customWidth="1"/>
    <col min="12302" max="12544" width="9.109375" style="1"/>
    <col min="12545" max="12545" width="12" style="1" customWidth="1"/>
    <col min="12546" max="12546" width="8.6640625" style="1" customWidth="1"/>
    <col min="12547" max="12547" width="9.109375" style="1"/>
    <col min="12548" max="12548" width="9.6640625" style="1" customWidth="1"/>
    <col min="12549" max="12551" width="9.109375" style="1"/>
    <col min="12552" max="12552" width="12.5546875" style="1" customWidth="1"/>
    <col min="12553" max="12553" width="18.109375" style="1" customWidth="1"/>
    <col min="12554" max="12555" width="9.109375" style="1"/>
    <col min="12556" max="12556" width="10.6640625" style="1" customWidth="1"/>
    <col min="12557" max="12557" width="11.44140625" style="1" customWidth="1"/>
    <col min="12558" max="12800" width="9.109375" style="1"/>
    <col min="12801" max="12801" width="12" style="1" customWidth="1"/>
    <col min="12802" max="12802" width="8.6640625" style="1" customWidth="1"/>
    <col min="12803" max="12803" width="9.109375" style="1"/>
    <col min="12804" max="12804" width="9.6640625" style="1" customWidth="1"/>
    <col min="12805" max="12807" width="9.109375" style="1"/>
    <col min="12808" max="12808" width="12.5546875" style="1" customWidth="1"/>
    <col min="12809" max="12809" width="18.109375" style="1" customWidth="1"/>
    <col min="12810" max="12811" width="9.109375" style="1"/>
    <col min="12812" max="12812" width="10.6640625" style="1" customWidth="1"/>
    <col min="12813" max="12813" width="11.44140625" style="1" customWidth="1"/>
    <col min="12814" max="13056" width="9.109375" style="1"/>
    <col min="13057" max="13057" width="12" style="1" customWidth="1"/>
    <col min="13058" max="13058" width="8.6640625" style="1" customWidth="1"/>
    <col min="13059" max="13059" width="9.109375" style="1"/>
    <col min="13060" max="13060" width="9.6640625" style="1" customWidth="1"/>
    <col min="13061" max="13063" width="9.109375" style="1"/>
    <col min="13064" max="13064" width="12.5546875" style="1" customWidth="1"/>
    <col min="13065" max="13065" width="18.109375" style="1" customWidth="1"/>
    <col min="13066" max="13067" width="9.109375" style="1"/>
    <col min="13068" max="13068" width="10.6640625" style="1" customWidth="1"/>
    <col min="13069" max="13069" width="11.44140625" style="1" customWidth="1"/>
    <col min="13070" max="13312" width="9.109375" style="1"/>
    <col min="13313" max="13313" width="12" style="1" customWidth="1"/>
    <col min="13314" max="13314" width="8.6640625" style="1" customWidth="1"/>
    <col min="13315" max="13315" width="9.109375" style="1"/>
    <col min="13316" max="13316" width="9.6640625" style="1" customWidth="1"/>
    <col min="13317" max="13319" width="9.109375" style="1"/>
    <col min="13320" max="13320" width="12.5546875" style="1" customWidth="1"/>
    <col min="13321" max="13321" width="18.109375" style="1" customWidth="1"/>
    <col min="13322" max="13323" width="9.109375" style="1"/>
    <col min="13324" max="13324" width="10.6640625" style="1" customWidth="1"/>
    <col min="13325" max="13325" width="11.44140625" style="1" customWidth="1"/>
    <col min="13326" max="13568" width="9.109375" style="1"/>
    <col min="13569" max="13569" width="12" style="1" customWidth="1"/>
    <col min="13570" max="13570" width="8.6640625" style="1" customWidth="1"/>
    <col min="13571" max="13571" width="9.109375" style="1"/>
    <col min="13572" max="13572" width="9.6640625" style="1" customWidth="1"/>
    <col min="13573" max="13575" width="9.109375" style="1"/>
    <col min="13576" max="13576" width="12.5546875" style="1" customWidth="1"/>
    <col min="13577" max="13577" width="18.109375" style="1" customWidth="1"/>
    <col min="13578" max="13579" width="9.109375" style="1"/>
    <col min="13580" max="13580" width="10.6640625" style="1" customWidth="1"/>
    <col min="13581" max="13581" width="11.44140625" style="1" customWidth="1"/>
    <col min="13582" max="13824" width="9.109375" style="1"/>
    <col min="13825" max="13825" width="12" style="1" customWidth="1"/>
    <col min="13826" max="13826" width="8.6640625" style="1" customWidth="1"/>
    <col min="13827" max="13827" width="9.109375" style="1"/>
    <col min="13828" max="13828" width="9.6640625" style="1" customWidth="1"/>
    <col min="13829" max="13831" width="9.109375" style="1"/>
    <col min="13832" max="13832" width="12.5546875" style="1" customWidth="1"/>
    <col min="13833" max="13833" width="18.109375" style="1" customWidth="1"/>
    <col min="13834" max="13835" width="9.109375" style="1"/>
    <col min="13836" max="13836" width="10.6640625" style="1" customWidth="1"/>
    <col min="13837" max="13837" width="11.44140625" style="1" customWidth="1"/>
    <col min="13838" max="14080" width="9.109375" style="1"/>
    <col min="14081" max="14081" width="12" style="1" customWidth="1"/>
    <col min="14082" max="14082" width="8.6640625" style="1" customWidth="1"/>
    <col min="14083" max="14083" width="9.109375" style="1"/>
    <col min="14084" max="14084" width="9.6640625" style="1" customWidth="1"/>
    <col min="14085" max="14087" width="9.109375" style="1"/>
    <col min="14088" max="14088" width="12.5546875" style="1" customWidth="1"/>
    <col min="14089" max="14089" width="18.109375" style="1" customWidth="1"/>
    <col min="14090" max="14091" width="9.109375" style="1"/>
    <col min="14092" max="14092" width="10.6640625" style="1" customWidth="1"/>
    <col min="14093" max="14093" width="11.44140625" style="1" customWidth="1"/>
    <col min="14094" max="14336" width="9.109375" style="1"/>
    <col min="14337" max="14337" width="12" style="1" customWidth="1"/>
    <col min="14338" max="14338" width="8.6640625" style="1" customWidth="1"/>
    <col min="14339" max="14339" width="9.109375" style="1"/>
    <col min="14340" max="14340" width="9.6640625" style="1" customWidth="1"/>
    <col min="14341" max="14343" width="9.109375" style="1"/>
    <col min="14344" max="14344" width="12.5546875" style="1" customWidth="1"/>
    <col min="14345" max="14345" width="18.109375" style="1" customWidth="1"/>
    <col min="14346" max="14347" width="9.109375" style="1"/>
    <col min="14348" max="14348" width="10.6640625" style="1" customWidth="1"/>
    <col min="14349" max="14349" width="11.44140625" style="1" customWidth="1"/>
    <col min="14350" max="14592" width="9.109375" style="1"/>
    <col min="14593" max="14593" width="12" style="1" customWidth="1"/>
    <col min="14594" max="14594" width="8.6640625" style="1" customWidth="1"/>
    <col min="14595" max="14595" width="9.109375" style="1"/>
    <col min="14596" max="14596" width="9.6640625" style="1" customWidth="1"/>
    <col min="14597" max="14599" width="9.109375" style="1"/>
    <col min="14600" max="14600" width="12.5546875" style="1" customWidth="1"/>
    <col min="14601" max="14601" width="18.109375" style="1" customWidth="1"/>
    <col min="14602" max="14603" width="9.109375" style="1"/>
    <col min="14604" max="14604" width="10.6640625" style="1" customWidth="1"/>
    <col min="14605" max="14605" width="11.44140625" style="1" customWidth="1"/>
    <col min="14606" max="14848" width="9.109375" style="1"/>
    <col min="14849" max="14849" width="12" style="1" customWidth="1"/>
    <col min="14850" max="14850" width="8.6640625" style="1" customWidth="1"/>
    <col min="14851" max="14851" width="9.109375" style="1"/>
    <col min="14852" max="14852" width="9.6640625" style="1" customWidth="1"/>
    <col min="14853" max="14855" width="9.109375" style="1"/>
    <col min="14856" max="14856" width="12.5546875" style="1" customWidth="1"/>
    <col min="14857" max="14857" width="18.109375" style="1" customWidth="1"/>
    <col min="14858" max="14859" width="9.109375" style="1"/>
    <col min="14860" max="14860" width="10.6640625" style="1" customWidth="1"/>
    <col min="14861" max="14861" width="11.44140625" style="1" customWidth="1"/>
    <col min="14862" max="15104" width="9.109375" style="1"/>
    <col min="15105" max="15105" width="12" style="1" customWidth="1"/>
    <col min="15106" max="15106" width="8.6640625" style="1" customWidth="1"/>
    <col min="15107" max="15107" width="9.109375" style="1"/>
    <col min="15108" max="15108" width="9.6640625" style="1" customWidth="1"/>
    <col min="15109" max="15111" width="9.109375" style="1"/>
    <col min="15112" max="15112" width="12.5546875" style="1" customWidth="1"/>
    <col min="15113" max="15113" width="18.109375" style="1" customWidth="1"/>
    <col min="15114" max="15115" width="9.109375" style="1"/>
    <col min="15116" max="15116" width="10.6640625" style="1" customWidth="1"/>
    <col min="15117" max="15117" width="11.44140625" style="1" customWidth="1"/>
    <col min="15118" max="15360" width="9.109375" style="1"/>
    <col min="15361" max="15361" width="12" style="1" customWidth="1"/>
    <col min="15362" max="15362" width="8.6640625" style="1" customWidth="1"/>
    <col min="15363" max="15363" width="9.109375" style="1"/>
    <col min="15364" max="15364" width="9.6640625" style="1" customWidth="1"/>
    <col min="15365" max="15367" width="9.109375" style="1"/>
    <col min="15368" max="15368" width="12.5546875" style="1" customWidth="1"/>
    <col min="15369" max="15369" width="18.109375" style="1" customWidth="1"/>
    <col min="15370" max="15371" width="9.109375" style="1"/>
    <col min="15372" max="15372" width="10.6640625" style="1" customWidth="1"/>
    <col min="15373" max="15373" width="11.44140625" style="1" customWidth="1"/>
    <col min="15374" max="15616" width="9.109375" style="1"/>
    <col min="15617" max="15617" width="12" style="1" customWidth="1"/>
    <col min="15618" max="15618" width="8.6640625" style="1" customWidth="1"/>
    <col min="15619" max="15619" width="9.109375" style="1"/>
    <col min="15620" max="15620" width="9.6640625" style="1" customWidth="1"/>
    <col min="15621" max="15623" width="9.109375" style="1"/>
    <col min="15624" max="15624" width="12.5546875" style="1" customWidth="1"/>
    <col min="15625" max="15625" width="18.109375" style="1" customWidth="1"/>
    <col min="15626" max="15627" width="9.109375" style="1"/>
    <col min="15628" max="15628" width="10.6640625" style="1" customWidth="1"/>
    <col min="15629" max="15629" width="11.44140625" style="1" customWidth="1"/>
    <col min="15630" max="15872" width="9.109375" style="1"/>
    <col min="15873" max="15873" width="12" style="1" customWidth="1"/>
    <col min="15874" max="15874" width="8.6640625" style="1" customWidth="1"/>
    <col min="15875" max="15875" width="9.109375" style="1"/>
    <col min="15876" max="15876" width="9.6640625" style="1" customWidth="1"/>
    <col min="15877" max="15879" width="9.109375" style="1"/>
    <col min="15880" max="15880" width="12.5546875" style="1" customWidth="1"/>
    <col min="15881" max="15881" width="18.109375" style="1" customWidth="1"/>
    <col min="15882" max="15883" width="9.109375" style="1"/>
    <col min="15884" max="15884" width="10.6640625" style="1" customWidth="1"/>
    <col min="15885" max="15885" width="11.44140625" style="1" customWidth="1"/>
    <col min="15886" max="16128" width="9.109375" style="1"/>
    <col min="16129" max="16129" width="12" style="1" customWidth="1"/>
    <col min="16130" max="16130" width="8.6640625" style="1" customWidth="1"/>
    <col min="16131" max="16131" width="9.109375" style="1"/>
    <col min="16132" max="16132" width="9.6640625" style="1" customWidth="1"/>
    <col min="16133" max="16135" width="9.109375" style="1"/>
    <col min="16136" max="16136" width="12.5546875" style="1" customWidth="1"/>
    <col min="16137" max="16137" width="18.109375" style="1" customWidth="1"/>
    <col min="16138" max="16139" width="9.109375" style="1"/>
    <col min="16140" max="16140" width="10.6640625" style="1" customWidth="1"/>
    <col min="16141" max="16141" width="11.44140625" style="1" customWidth="1"/>
    <col min="16142" max="16384" width="9.109375" style="1"/>
  </cols>
  <sheetData>
    <row r="6" spans="1:14" ht="34.5" customHeight="1">
      <c r="A6" s="82" t="s">
        <v>0</v>
      </c>
      <c r="B6" s="83"/>
      <c r="C6" s="83"/>
      <c r="D6" s="83"/>
      <c r="E6" s="83"/>
      <c r="F6" s="83"/>
      <c r="G6" s="83"/>
      <c r="H6" s="83"/>
      <c r="I6" s="84"/>
      <c r="M6" s="2"/>
    </row>
    <row r="7" spans="1:14" ht="15.75" customHeight="1">
      <c r="A7" s="56"/>
      <c r="B7" s="3"/>
      <c r="C7" s="3"/>
      <c r="D7" s="3"/>
      <c r="E7" s="3"/>
      <c r="F7" s="3"/>
      <c r="G7" s="3"/>
      <c r="H7" s="3"/>
      <c r="I7" s="57"/>
      <c r="M7" s="2"/>
    </row>
    <row r="8" spans="1:14" ht="15.75" customHeight="1">
      <c r="A8" s="85" t="s">
        <v>1</v>
      </c>
      <c r="B8" s="86"/>
      <c r="C8" s="86"/>
      <c r="D8" s="86"/>
      <c r="E8" s="86"/>
      <c r="F8" s="86"/>
      <c r="G8" s="86"/>
      <c r="H8" s="86"/>
      <c r="I8" s="87"/>
      <c r="M8" s="2"/>
    </row>
    <row r="9" spans="1:14" ht="7.5" customHeight="1">
      <c r="A9" s="58"/>
      <c r="B9" s="4"/>
      <c r="C9" s="4"/>
      <c r="D9" s="4"/>
      <c r="E9" s="4"/>
      <c r="F9" s="4"/>
      <c r="G9" s="4"/>
      <c r="H9" s="4"/>
      <c r="I9" s="59"/>
      <c r="M9" s="2"/>
    </row>
    <row r="10" spans="1:14" ht="78.75" customHeight="1">
      <c r="A10" s="88" t="s">
        <v>2</v>
      </c>
      <c r="B10" s="89"/>
      <c r="C10" s="89"/>
      <c r="D10" s="89"/>
      <c r="E10" s="89"/>
      <c r="F10" s="89"/>
      <c r="G10" s="89"/>
      <c r="H10" s="89"/>
      <c r="I10" s="90"/>
      <c r="J10" s="91" t="s">
        <v>3</v>
      </c>
      <c r="K10" s="91"/>
      <c r="L10" s="91"/>
      <c r="M10" s="5"/>
      <c r="N10" s="5"/>
    </row>
    <row r="11" spans="1:14">
      <c r="A11" s="60"/>
      <c r="B11" s="6"/>
      <c r="C11" s="6"/>
      <c r="D11" s="6"/>
      <c r="E11" s="6"/>
      <c r="F11" s="6"/>
      <c r="G11" s="6"/>
      <c r="H11" s="6"/>
      <c r="I11" s="61"/>
    </row>
    <row r="12" spans="1:14" ht="15.6">
      <c r="A12" s="92" t="s">
        <v>4</v>
      </c>
      <c r="B12" s="93"/>
      <c r="C12" s="93"/>
      <c r="D12" s="93"/>
      <c r="E12" s="93"/>
      <c r="F12" s="93"/>
      <c r="G12" s="93"/>
      <c r="H12" s="93"/>
      <c r="I12" s="94"/>
    </row>
    <row r="13" spans="1:14" ht="7.5" customHeight="1">
      <c r="A13" s="62"/>
      <c r="B13" s="7"/>
      <c r="C13" s="7"/>
      <c r="D13" s="7"/>
      <c r="E13" s="7"/>
      <c r="F13" s="7"/>
      <c r="G13" s="7"/>
      <c r="H13" s="7"/>
      <c r="I13" s="63"/>
    </row>
    <row r="14" spans="1:14">
      <c r="A14" s="8" t="s">
        <v>5</v>
      </c>
      <c r="B14" s="9" t="s">
        <v>6</v>
      </c>
      <c r="C14" s="9" t="s">
        <v>7</v>
      </c>
      <c r="D14" s="10" t="s">
        <v>8</v>
      </c>
      <c r="E14" s="81" t="s">
        <v>9</v>
      </c>
      <c r="F14" s="81"/>
      <c r="G14" s="81"/>
      <c r="H14" s="81"/>
      <c r="I14" s="81"/>
    </row>
    <row r="15" spans="1:14">
      <c r="A15" s="8" t="s">
        <v>10</v>
      </c>
      <c r="B15" s="11">
        <v>3</v>
      </c>
      <c r="C15" s="11">
        <v>5.5</v>
      </c>
      <c r="D15" s="12">
        <v>3.5</v>
      </c>
      <c r="E15" s="81" t="s">
        <v>11</v>
      </c>
      <c r="F15" s="81"/>
      <c r="G15" s="81"/>
      <c r="H15" s="81"/>
      <c r="I15" s="81"/>
    </row>
    <row r="16" spans="1:14">
      <c r="A16" s="8" t="s">
        <v>12</v>
      </c>
      <c r="B16" s="11">
        <v>0.8</v>
      </c>
      <c r="C16" s="11">
        <v>1</v>
      </c>
      <c r="D16" s="12">
        <v>0.8</v>
      </c>
      <c r="E16" s="95" t="s">
        <v>13</v>
      </c>
      <c r="F16" s="96"/>
      <c r="G16" s="96"/>
      <c r="H16" s="96"/>
      <c r="I16" s="97"/>
    </row>
    <row r="17" spans="1:11">
      <c r="A17" s="8" t="s">
        <v>14</v>
      </c>
      <c r="B17" s="13">
        <v>0.97</v>
      </c>
      <c r="C17" s="13">
        <v>1.27</v>
      </c>
      <c r="D17" s="12">
        <v>0.97</v>
      </c>
      <c r="E17" s="95" t="s">
        <v>15</v>
      </c>
      <c r="F17" s="98"/>
      <c r="G17" s="98"/>
      <c r="H17" s="98"/>
      <c r="I17" s="99"/>
    </row>
    <row r="18" spans="1:11">
      <c r="A18" s="8" t="s">
        <v>16</v>
      </c>
      <c r="B18" s="13">
        <v>0.59</v>
      </c>
      <c r="C18" s="13">
        <v>1.39</v>
      </c>
      <c r="D18" s="12">
        <v>0.59</v>
      </c>
      <c r="E18" s="95" t="s">
        <v>17</v>
      </c>
      <c r="F18" s="98"/>
      <c r="G18" s="98"/>
      <c r="H18" s="98"/>
      <c r="I18" s="99"/>
    </row>
    <row r="19" spans="1:11">
      <c r="A19" s="8" t="s">
        <v>18</v>
      </c>
      <c r="B19" s="11">
        <v>6.16</v>
      </c>
      <c r="C19" s="11">
        <v>8.9600000000000009</v>
      </c>
      <c r="D19" s="12">
        <v>6.24</v>
      </c>
      <c r="E19" s="81" t="s">
        <v>19</v>
      </c>
      <c r="F19" s="81"/>
      <c r="G19" s="81"/>
      <c r="H19" s="81"/>
      <c r="I19" s="81"/>
    </row>
    <row r="20" spans="1:11">
      <c r="A20" s="8" t="s">
        <v>20</v>
      </c>
      <c r="B20" s="11">
        <v>5.65</v>
      </c>
      <c r="C20" s="11">
        <v>10.65</v>
      </c>
      <c r="D20" s="13">
        <f>B34</f>
        <v>9.9500000000000011</v>
      </c>
      <c r="E20" s="81" t="s">
        <v>21</v>
      </c>
      <c r="F20" s="81"/>
      <c r="G20" s="81"/>
      <c r="H20" s="81"/>
      <c r="I20" s="81"/>
      <c r="K20" s="14"/>
    </row>
    <row r="21" spans="1:11">
      <c r="A21" s="64"/>
      <c r="B21" s="15"/>
      <c r="C21" s="15"/>
      <c r="D21" s="53"/>
      <c r="E21" s="15"/>
      <c r="F21" s="15"/>
      <c r="G21" s="15"/>
      <c r="H21" s="15"/>
      <c r="I21" s="65"/>
    </row>
    <row r="22" spans="1:11" ht="30.75" customHeight="1">
      <c r="A22" s="64"/>
      <c r="B22" s="16"/>
      <c r="C22" s="17" t="s">
        <v>22</v>
      </c>
      <c r="D22" s="51">
        <f>ROUND((((1+D15/100+D16/100+D17/100)*(1+D18/100)*(1+D19/100)/(1-(B34/100)))-1)*100,2)</f>
        <v>24.93</v>
      </c>
      <c r="E22" s="66" t="s">
        <v>23</v>
      </c>
      <c r="F22" s="15"/>
      <c r="G22" s="15"/>
      <c r="H22" s="15"/>
      <c r="I22" s="65"/>
    </row>
    <row r="23" spans="1:11" ht="17.399999999999999" hidden="1">
      <c r="A23" s="64"/>
      <c r="B23" s="18"/>
      <c r="C23" s="19"/>
      <c r="D23" s="20"/>
      <c r="E23" s="67"/>
      <c r="F23" s="15"/>
      <c r="G23" s="15"/>
      <c r="H23" s="15"/>
      <c r="I23" s="65"/>
    </row>
    <row r="24" spans="1:11" ht="22.5" hidden="1" customHeight="1">
      <c r="A24" s="68" t="s">
        <v>24</v>
      </c>
      <c r="B24" s="21" t="str">
        <f>IF(OR(B33="",D15="",D16="",D17="",D18="",D19=""),0,IF(OR(ROUND((((1+D15/100+D16/100+D17/100)*(1+D18/100)*(1+D19/100)/(1-((B34-B32)/100)))-1)*100,2)&gt;25,ROUND((((1+D15/100+D16/100+D17/100)*(1+D18/100)*(1+D19/100)/(1-((B34-B32)/100)))-1)*100,2)&lt;20.34),"FORA DO LIMITE !",ROUND((((1+D15/100+D16/100+D17/100)*(1+D18/100)*(1+D19/100)/(1-((B34-B32)/100)))-1)*100,2)))</f>
        <v>FORA DO LIMITE !</v>
      </c>
      <c r="C24" s="22" t="s">
        <v>25</v>
      </c>
      <c r="D24" s="20"/>
      <c r="E24" s="67"/>
      <c r="F24" s="15"/>
      <c r="G24" s="15"/>
      <c r="H24" s="15"/>
      <c r="I24" s="65"/>
    </row>
    <row r="25" spans="1:11" ht="18" customHeight="1">
      <c r="A25" s="68"/>
      <c r="B25" s="23"/>
      <c r="C25" s="22"/>
      <c r="D25" s="20"/>
      <c r="E25" s="67"/>
      <c r="F25" s="15"/>
      <c r="G25" s="15"/>
      <c r="H25" s="15"/>
      <c r="I25" s="65"/>
    </row>
    <row r="26" spans="1:11">
      <c r="A26" s="64" t="s">
        <v>26</v>
      </c>
      <c r="B26" s="18"/>
      <c r="C26" s="24"/>
      <c r="D26" s="25"/>
      <c r="E26" s="15"/>
      <c r="F26" s="15"/>
      <c r="G26" s="15"/>
      <c r="H26" s="15"/>
      <c r="I26" s="65"/>
    </row>
    <row r="27" spans="1:11">
      <c r="A27" s="64" t="s">
        <v>27</v>
      </c>
      <c r="B27" s="18"/>
      <c r="C27" s="24"/>
      <c r="D27" s="25"/>
      <c r="E27" s="15"/>
      <c r="F27" s="15"/>
      <c r="G27" s="15"/>
      <c r="H27" s="15"/>
      <c r="I27" s="65"/>
    </row>
    <row r="28" spans="1:11">
      <c r="A28" s="64"/>
      <c r="B28" s="18"/>
      <c r="C28" s="24"/>
      <c r="D28" s="25"/>
      <c r="E28" s="15"/>
      <c r="F28" s="15"/>
      <c r="G28" s="15"/>
      <c r="H28" s="15"/>
      <c r="I28" s="65"/>
    </row>
    <row r="29" spans="1:11" ht="12.75" customHeight="1">
      <c r="A29" s="26" t="s">
        <v>28</v>
      </c>
      <c r="B29" s="27" t="s">
        <v>29</v>
      </c>
      <c r="C29" s="28"/>
      <c r="D29" s="25"/>
      <c r="E29" s="15"/>
      <c r="F29" s="15"/>
      <c r="G29" s="15"/>
      <c r="H29" s="15"/>
      <c r="I29" s="65"/>
    </row>
    <row r="30" spans="1:11">
      <c r="A30" s="29" t="s">
        <v>30</v>
      </c>
      <c r="B30" s="11">
        <v>0.65</v>
      </c>
      <c r="C30" s="28"/>
      <c r="D30" s="25"/>
      <c r="E30" s="15"/>
      <c r="F30" s="15"/>
      <c r="G30" s="15"/>
      <c r="H30" s="15"/>
      <c r="I30" s="65"/>
    </row>
    <row r="31" spans="1:11">
      <c r="A31" s="29" t="s">
        <v>31</v>
      </c>
      <c r="B31" s="11">
        <v>3</v>
      </c>
      <c r="C31" s="28"/>
      <c r="D31" s="25"/>
      <c r="E31" s="15"/>
      <c r="F31" s="15"/>
      <c r="G31" s="15"/>
      <c r="H31" s="15"/>
      <c r="I31" s="65"/>
    </row>
    <row r="32" spans="1:11">
      <c r="A32" s="29" t="s">
        <v>32</v>
      </c>
      <c r="B32" s="11">
        <v>4.5</v>
      </c>
      <c r="C32" s="30" t="s">
        <v>33</v>
      </c>
      <c r="D32" s="25"/>
      <c r="E32" s="15"/>
      <c r="F32" s="15"/>
      <c r="G32" s="15"/>
      <c r="H32" s="15"/>
      <c r="I32" s="65"/>
    </row>
    <row r="33" spans="1:13" ht="13.5" customHeight="1" thickBot="1">
      <c r="A33" s="29" t="s">
        <v>34</v>
      </c>
      <c r="B33" s="31">
        <v>1.8</v>
      </c>
      <c r="C33" s="32"/>
      <c r="D33" s="25"/>
      <c r="E33" s="15"/>
      <c r="F33" s="15"/>
      <c r="G33" s="15"/>
      <c r="H33" s="15"/>
      <c r="I33" s="65"/>
    </row>
    <row r="34" spans="1:13" ht="14.4" thickBot="1">
      <c r="A34" s="33" t="s">
        <v>35</v>
      </c>
      <c r="B34" s="34">
        <f>IF(B33="","",SUM(B30:B33))</f>
        <v>9.9500000000000011</v>
      </c>
      <c r="C34" s="24"/>
      <c r="D34" s="25"/>
      <c r="E34" s="15"/>
      <c r="F34" s="15"/>
      <c r="G34" s="15"/>
      <c r="H34" s="15"/>
      <c r="I34" s="65"/>
    </row>
    <row r="35" spans="1:13">
      <c r="A35" s="69"/>
      <c r="B35" s="24"/>
      <c r="C35" s="24"/>
      <c r="D35" s="25"/>
      <c r="E35" s="15"/>
      <c r="F35" s="15"/>
      <c r="G35" s="15"/>
      <c r="H35" s="15"/>
      <c r="I35" s="65"/>
    </row>
    <row r="36" spans="1:13">
      <c r="A36" s="70" t="s">
        <v>36</v>
      </c>
      <c r="B36" s="35"/>
      <c r="C36" s="35"/>
      <c r="D36" s="35"/>
      <c r="E36" s="35"/>
      <c r="F36" s="35"/>
      <c r="G36" s="35"/>
      <c r="H36" s="15"/>
      <c r="I36" s="36">
        <v>0.6</v>
      </c>
    </row>
    <row r="37" spans="1:13">
      <c r="A37" s="70" t="s">
        <v>37</v>
      </c>
      <c r="B37" s="35"/>
      <c r="C37" s="35"/>
      <c r="D37" s="35"/>
      <c r="E37" s="35"/>
      <c r="F37" s="35"/>
      <c r="G37" s="36">
        <v>0.03</v>
      </c>
      <c r="H37" s="35" t="s">
        <v>38</v>
      </c>
      <c r="I37" s="65"/>
    </row>
    <row r="38" spans="1:13">
      <c r="A38" s="69"/>
      <c r="B38" s="24"/>
      <c r="C38" s="24"/>
      <c r="D38" s="25"/>
      <c r="E38" s="15"/>
      <c r="F38" s="15"/>
      <c r="G38" s="15"/>
      <c r="H38" s="15"/>
      <c r="I38" s="65"/>
    </row>
    <row r="39" spans="1:13" ht="15.6">
      <c r="A39" s="102" t="s">
        <v>39</v>
      </c>
      <c r="B39" s="103"/>
      <c r="C39" s="103"/>
      <c r="D39" s="103"/>
      <c r="E39" s="103"/>
      <c r="F39" s="103"/>
      <c r="G39" s="103"/>
      <c r="H39" s="103"/>
      <c r="I39" s="104"/>
    </row>
    <row r="40" spans="1:13" ht="7.5" customHeight="1" thickBot="1">
      <c r="A40" s="64"/>
      <c r="B40" s="15"/>
      <c r="C40" s="15"/>
      <c r="D40" s="15"/>
      <c r="E40" s="15"/>
      <c r="F40" s="15"/>
      <c r="G40" s="15"/>
      <c r="H40" s="15"/>
      <c r="I40" s="65"/>
    </row>
    <row r="41" spans="1:13" ht="9.9" customHeight="1" thickTop="1">
      <c r="A41" s="105" t="s">
        <v>40</v>
      </c>
      <c r="B41" s="106"/>
      <c r="C41" s="106"/>
      <c r="D41" s="106"/>
      <c r="E41" s="106"/>
      <c r="F41" s="106"/>
      <c r="G41" s="106"/>
      <c r="H41" s="106"/>
      <c r="I41" s="107"/>
    </row>
    <row r="42" spans="1:13" ht="9.9" customHeight="1">
      <c r="A42" s="108"/>
      <c r="B42" s="109"/>
      <c r="C42" s="109"/>
      <c r="D42" s="109"/>
      <c r="E42" s="109"/>
      <c r="F42" s="109"/>
      <c r="G42" s="109"/>
      <c r="H42" s="109"/>
      <c r="I42" s="110"/>
    </row>
    <row r="43" spans="1:13" ht="9.9" customHeight="1">
      <c r="A43" s="108"/>
      <c r="B43" s="109"/>
      <c r="C43" s="109"/>
      <c r="D43" s="109"/>
      <c r="E43" s="109"/>
      <c r="F43" s="109"/>
      <c r="G43" s="109"/>
      <c r="H43" s="109"/>
      <c r="I43" s="110"/>
    </row>
    <row r="44" spans="1:13">
      <c r="A44" s="117"/>
      <c r="B44" s="118"/>
      <c r="C44" s="118"/>
      <c r="D44" s="118"/>
      <c r="E44" s="118"/>
      <c r="F44" s="118"/>
      <c r="G44" s="118"/>
      <c r="H44" s="118"/>
      <c r="I44" s="119"/>
    </row>
    <row r="45" spans="1:13">
      <c r="A45" s="111" t="s">
        <v>51</v>
      </c>
      <c r="B45" s="112"/>
      <c r="C45" s="112"/>
      <c r="D45" s="112"/>
      <c r="E45" s="71"/>
      <c r="F45" s="71"/>
      <c r="G45" s="71"/>
      <c r="H45" s="71"/>
      <c r="I45" s="72"/>
    </row>
    <row r="46" spans="1:13">
      <c r="A46" s="73" t="s">
        <v>41</v>
      </c>
      <c r="B46" s="38"/>
      <c r="C46" s="38"/>
      <c r="D46" s="39"/>
      <c r="E46" s="39"/>
      <c r="F46" s="39"/>
      <c r="G46" s="39"/>
      <c r="H46" s="38"/>
      <c r="I46" s="74"/>
      <c r="J46" s="40"/>
      <c r="K46" s="40"/>
      <c r="L46" s="40"/>
      <c r="M46" s="40"/>
    </row>
    <row r="47" spans="1:13">
      <c r="A47" s="75"/>
      <c r="B47" s="38"/>
      <c r="C47" s="38"/>
      <c r="D47" s="38"/>
      <c r="E47" s="42"/>
      <c r="F47" s="42"/>
      <c r="G47" s="42"/>
      <c r="H47" s="38"/>
      <c r="I47" s="74"/>
      <c r="J47" s="43"/>
      <c r="K47" s="43"/>
      <c r="L47" s="40"/>
      <c r="M47" s="40"/>
    </row>
    <row r="48" spans="1:13">
      <c r="A48" s="75"/>
      <c r="B48" s="38"/>
      <c r="C48" s="38"/>
      <c r="D48" s="38"/>
      <c r="E48" s="42"/>
      <c r="F48" s="42"/>
      <c r="G48" s="42"/>
      <c r="H48" s="38"/>
      <c r="I48" s="74"/>
      <c r="J48" s="43"/>
      <c r="K48" s="43"/>
      <c r="L48" s="40"/>
      <c r="M48" s="40"/>
    </row>
    <row r="49" spans="1:13">
      <c r="A49" s="76"/>
      <c r="B49" s="38"/>
      <c r="C49" s="38"/>
      <c r="D49" s="38"/>
      <c r="E49" s="44"/>
      <c r="F49" s="44"/>
      <c r="G49" s="37"/>
      <c r="H49" s="38"/>
      <c r="I49" s="74"/>
      <c r="J49" s="45"/>
      <c r="K49" s="45"/>
      <c r="L49" s="46"/>
      <c r="M49" s="46"/>
    </row>
    <row r="50" spans="1:13">
      <c r="A50" s="113" t="s">
        <v>42</v>
      </c>
      <c r="B50" s="114"/>
      <c r="C50" s="114"/>
      <c r="D50" s="114"/>
      <c r="E50" s="37"/>
      <c r="F50" s="37"/>
      <c r="G50" s="37"/>
      <c r="H50" s="38"/>
      <c r="I50" s="74"/>
      <c r="J50" s="45"/>
      <c r="K50" s="45"/>
      <c r="L50" s="46"/>
      <c r="M50" s="46"/>
    </row>
    <row r="51" spans="1:13">
      <c r="A51" s="77" t="s">
        <v>43</v>
      </c>
      <c r="B51" s="15" t="s">
        <v>52</v>
      </c>
      <c r="C51" s="15"/>
      <c r="D51" s="15"/>
      <c r="E51" s="15"/>
      <c r="F51" s="37"/>
      <c r="G51" s="37"/>
      <c r="H51" s="38"/>
      <c r="I51" s="74"/>
      <c r="J51" s="45"/>
      <c r="K51" s="45"/>
      <c r="L51" s="46"/>
      <c r="M51" s="46"/>
    </row>
    <row r="52" spans="1:13">
      <c r="A52" s="77" t="s">
        <v>55</v>
      </c>
      <c r="B52" s="15" t="s">
        <v>56</v>
      </c>
      <c r="C52" s="15"/>
      <c r="D52" s="15"/>
      <c r="E52" s="15"/>
      <c r="F52" s="37"/>
      <c r="G52" s="37"/>
      <c r="H52" s="38"/>
      <c r="I52" s="74"/>
      <c r="J52" s="45"/>
      <c r="K52" s="45"/>
      <c r="L52" s="46"/>
      <c r="M52" s="46"/>
    </row>
    <row r="53" spans="1:13">
      <c r="A53" s="78" t="s">
        <v>44</v>
      </c>
      <c r="B53" s="101" t="s">
        <v>53</v>
      </c>
      <c r="C53" s="101"/>
      <c r="D53" s="101"/>
      <c r="E53" s="101"/>
      <c r="F53" s="37"/>
      <c r="G53" s="37"/>
      <c r="H53" s="38"/>
      <c r="I53" s="74"/>
      <c r="J53" s="45"/>
      <c r="K53" s="45"/>
      <c r="L53" s="46"/>
      <c r="M53" s="46"/>
    </row>
    <row r="54" spans="1:13">
      <c r="A54" s="79" t="s">
        <v>45</v>
      </c>
      <c r="B54" s="120" t="s">
        <v>54</v>
      </c>
      <c r="C54" s="100"/>
      <c r="D54" s="100"/>
      <c r="E54" s="100"/>
      <c r="F54" s="44"/>
      <c r="G54" s="44"/>
      <c r="H54" s="50"/>
      <c r="I54" s="80"/>
      <c r="J54" s="45"/>
      <c r="K54" s="45"/>
      <c r="L54" s="46"/>
      <c r="M54" s="46"/>
    </row>
  </sheetData>
  <protectedRanges>
    <protectedRange sqref="C53:D54" name="Intervalo1_1"/>
  </protectedRanges>
  <mergeCells count="18">
    <mergeCell ref="B54:E54"/>
    <mergeCell ref="A39:I39"/>
    <mergeCell ref="A41:I43"/>
    <mergeCell ref="A45:D45"/>
    <mergeCell ref="A50:D50"/>
    <mergeCell ref="B53:E53"/>
    <mergeCell ref="E20:I20"/>
    <mergeCell ref="A6:I6"/>
    <mergeCell ref="A8:I8"/>
    <mergeCell ref="A10:I10"/>
    <mergeCell ref="J10:L10"/>
    <mergeCell ref="A12:I12"/>
    <mergeCell ref="E14:I14"/>
    <mergeCell ref="E15:I15"/>
    <mergeCell ref="E16:I16"/>
    <mergeCell ref="E17:I17"/>
    <mergeCell ref="E18:I18"/>
    <mergeCell ref="E19:I19"/>
  </mergeCells>
  <conditionalFormatting sqref="A45:D45 B53:E54">
    <cfRule type="cellIs" dxfId="19" priority="3" stopIfTrue="1" operator="equal">
      <formula>""</formula>
    </cfRule>
  </conditionalFormatting>
  <conditionalFormatting sqref="B38 D20 B35">
    <cfRule type="cellIs" dxfId="18" priority="4" stopIfTrue="1" operator="equal">
      <formula>0</formula>
    </cfRule>
  </conditionalFormatting>
  <conditionalFormatting sqref="D15:D19">
    <cfRule type="cellIs" dxfId="17" priority="5" stopIfTrue="1" operator="equal">
      <formula>""</formula>
    </cfRule>
    <cfRule type="cellIs" dxfId="16" priority="6" stopIfTrue="1" operator="notEqual">
      <formula>""</formula>
    </cfRule>
  </conditionalFormatting>
  <conditionalFormatting sqref="D23:D25">
    <cfRule type="cellIs" dxfId="15" priority="7" stopIfTrue="1" operator="equal">
      <formula>0</formula>
    </cfRule>
    <cfRule type="cellIs" dxfId="14" priority="8" stopIfTrue="1" operator="equal">
      <formula>"FORA DO LIMITE !"</formula>
    </cfRule>
  </conditionalFormatting>
  <conditionalFormatting sqref="B24:B25">
    <cfRule type="cellIs" dxfId="13" priority="9" stopIfTrue="1" operator="equal">
      <formula>0</formula>
    </cfRule>
    <cfRule type="cellIs" dxfId="12" priority="10" stopIfTrue="1" operator="equal">
      <formula>"FORA DO LIMITE !"</formula>
    </cfRule>
  </conditionalFormatting>
  <conditionalFormatting sqref="B33">
    <cfRule type="cellIs" dxfId="11" priority="11" stopIfTrue="1" operator="equal">
      <formula>"ERRO"</formula>
    </cfRule>
  </conditionalFormatting>
  <conditionalFormatting sqref="B34">
    <cfRule type="cellIs" dxfId="10" priority="12" stopIfTrue="1" operator="equal">
      <formula>"ERRO"</formula>
    </cfRule>
  </conditionalFormatting>
  <dataValidations disablePrompts="1" count="8">
    <dataValidation type="decimal" allowBlank="1" showInputMessage="1" showErrorMessage="1" sqref="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IZ20 D20">
      <formula1>5.65</formula1>
      <formula2>10.65</formula2>
    </dataValidation>
    <dataValidation type="decimal" allowBlank="1" showInputMessage="1" showErrorMessage="1" sqref="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L18 WLP18 WBT18 VRX18 VIB18 UYF18 UOJ18 UEN18 TUR18 TKV18 TAZ18 SRD18 SHH18 RXL18 RNP18 RDT18 QTX18 QKB18 QAF18 PQJ18 PGN18 OWR18 OMV18 OCZ18 NTD18 NJH18 MZL18 MPP18 MFT18 LVX18 LMB18 LCF18 KSJ18 KIN18 JYR18 JOV18 JEZ18 IVD18 ILH18 IBL18 HRP18 HHT18 GXX18 GOB18 GEF18 FUJ18 FKN18 FAR18 EQV18 EGZ18 DXD18 DNH18 DDL18 CTP18 CJT18 BZX18 BQB18 BGF18 AWJ18 AMN18 ACR18 SV18 IZ18 D18">
      <formula1>0.59</formula1>
      <formula2>1.39</formula2>
    </dataValidation>
    <dataValidation type="decimal" allowBlank="1" showInputMessage="1" showErrorMessage="1" sqref="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IZ16 D16">
      <formula1>0.8</formula1>
      <formula2>1</formula2>
    </dataValidation>
    <dataValidation type="decimal" allowBlank="1" showInputMessage="1" showErrorMessage="1" sqref="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D15">
      <formula1>3</formula1>
      <formula2>5.5</formula2>
    </dataValidation>
    <dataValidation type="decimal" allowBlank="1" showInputMessage="1" showErrorMessage="1" sqref="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WVL17 WLP17 WBT17 VRX17 VIB17 UYF17 UOJ17 UEN17 TUR17 TKV17 TAZ17 SRD17 SHH17 RXL17 RNP17 RDT17 QTX17 QKB17 QAF17 PQJ17 PGN17 OWR17 OMV17 OCZ17 NTD17 NJH17 MZL17 MPP17 MFT17 LVX17 LMB17 LCF17 KSJ17 KIN17 JYR17 JOV17 JEZ17 IVD17 ILH17 IBL17 HRP17 HHT17 GXX17 GOB17 GEF17 FUJ17 FKN17 FAR17 EQV17 EGZ17 DXD17 DNH17 DDL17 CTP17 CJT17 BZX17 BQB17 BGF17 AWJ17 AMN17 ACR17 SV17 IZ17 D17">
      <formula1>0.97</formula1>
      <formula2>1.27</formula2>
    </dataValidation>
    <dataValidation type="decimal" allowBlank="1" showInputMessage="1" showErrorMessage="1" sqref="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D19">
      <formula1>6.16</formula1>
      <formula2>8.96</formula2>
    </dataValidation>
    <dataValidation type="decimal" allowBlank="1" showInputMessage="1" showErrorMessage="1" sqref="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WVO37 WLS37 WBW37 VSA37 VIE37 UYI37 UOM37 UEQ37 TUU37 TKY37 TBC37 SRG37 SHK37 RXO37 RNS37 RDW37 QUA37 QKE37 QAI37 PQM37 PGQ37 OWU37 OMY37 ODC37 NTG37 NJK37 MZO37 MPS37 MFW37 LWA37 LME37 LCI37 KSM37 KIQ37 JYU37 JOY37 JFC37 IVG37 ILK37 IBO37 HRS37 HHW37 GYA37 GOE37 GEI37 FUM37 FKQ37 FAU37 EQY37 EHC37 DXG37 DNK37 DDO37 CTS37 CJW37 CAA37 BQE37 BGI37 AWM37 AMQ37 ACU37 SY37 JC37 G37">
      <formula1>0</formula1>
      <formula2>0.05</formula2>
    </dataValidation>
    <dataValidation type="decimal" allowBlank="1" showInputMessage="1" showErrorMessage="1" sqref="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WVQ36 WLU36 WBY36 VSC36 VIG36 UYK36 UOO36 UES36 TUW36 TLA36 TBE36 SRI36 SHM36 RXQ36 RNU36 RDY36 QUC36 QKG36 QAK36 PQO36 PGS36 OWW36 ONA36 ODE36 NTI36 NJM36 MZQ36 MPU36 MFY36 LWC36 LMG36 LCK36 KSO36 KIS36 JYW36 JPA36 JFE36 IVI36 ILM36 IBQ36 HRU36 HHY36 GYC36 GOG36 GEK36 FUO36 FKS36 FAW36 ERA36 EHE36 DXI36 DNM36 DDQ36 CTU36 CJY36 CAC36 BQG36 BGK36 AWO36 AMS36 ACW36 TA36 JE36 I36">
      <formula1>0</formula1>
      <formula2>1</formula2>
    </dataValidation>
  </dataValidations>
  <pageMargins left="0.91" right="0.55118110236220474" top="0.78740157480314965" bottom="0.78740157480314965" header="0.31496062992125984" footer="0.31496062992125984"/>
  <pageSetup paperSize="9" scale="95"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M59"/>
  <sheetViews>
    <sheetView tabSelected="1" topLeftCell="A6" workbookViewId="0">
      <selection activeCell="H52" sqref="H52"/>
    </sheetView>
  </sheetViews>
  <sheetFormatPr defaultRowHeight="13.8"/>
  <cols>
    <col min="1" max="1" width="12.6640625" style="1" customWidth="1"/>
    <col min="2" max="2" width="8.6640625" style="1" customWidth="1"/>
    <col min="3" max="3" width="9.109375" style="1"/>
    <col min="4" max="4" width="9.6640625" style="1" customWidth="1"/>
    <col min="5" max="7" width="9.109375" style="1"/>
    <col min="8" max="8" width="12.88671875" style="1" customWidth="1"/>
    <col min="9" max="9" width="18.109375" style="1" customWidth="1"/>
    <col min="10" max="12" width="9.109375" style="1"/>
    <col min="13" max="13" width="11.44140625" style="1" customWidth="1"/>
    <col min="14" max="256" width="9.109375" style="1"/>
    <col min="257" max="257" width="12" style="1" customWidth="1"/>
    <col min="258" max="258" width="8.6640625" style="1" customWidth="1"/>
    <col min="259" max="259" width="9.109375" style="1"/>
    <col min="260" max="260" width="9.6640625" style="1" customWidth="1"/>
    <col min="261" max="263" width="9.109375" style="1"/>
    <col min="264" max="264" width="10.5546875" style="1" customWidth="1"/>
    <col min="265" max="265" width="18.109375" style="1" customWidth="1"/>
    <col min="266" max="268" width="9.109375" style="1"/>
    <col min="269" max="269" width="11.44140625" style="1" customWidth="1"/>
    <col min="270" max="512" width="9.109375" style="1"/>
    <col min="513" max="513" width="12" style="1" customWidth="1"/>
    <col min="514" max="514" width="8.6640625" style="1" customWidth="1"/>
    <col min="515" max="515" width="9.109375" style="1"/>
    <col min="516" max="516" width="9.6640625" style="1" customWidth="1"/>
    <col min="517" max="519" width="9.109375" style="1"/>
    <col min="520" max="520" width="10.5546875" style="1" customWidth="1"/>
    <col min="521" max="521" width="18.109375" style="1" customWidth="1"/>
    <col min="522" max="524" width="9.109375" style="1"/>
    <col min="525" max="525" width="11.44140625" style="1" customWidth="1"/>
    <col min="526" max="768" width="9.109375" style="1"/>
    <col min="769" max="769" width="12" style="1" customWidth="1"/>
    <col min="770" max="770" width="8.6640625" style="1" customWidth="1"/>
    <col min="771" max="771" width="9.109375" style="1"/>
    <col min="772" max="772" width="9.6640625" style="1" customWidth="1"/>
    <col min="773" max="775" width="9.109375" style="1"/>
    <col min="776" max="776" width="10.5546875" style="1" customWidth="1"/>
    <col min="777" max="777" width="18.109375" style="1" customWidth="1"/>
    <col min="778" max="780" width="9.109375" style="1"/>
    <col min="781" max="781" width="11.44140625" style="1" customWidth="1"/>
    <col min="782" max="1024" width="9.109375" style="1"/>
    <col min="1025" max="1025" width="12" style="1" customWidth="1"/>
    <col min="1026" max="1026" width="8.6640625" style="1" customWidth="1"/>
    <col min="1027" max="1027" width="9.109375" style="1"/>
    <col min="1028" max="1028" width="9.6640625" style="1" customWidth="1"/>
    <col min="1029" max="1031" width="9.109375" style="1"/>
    <col min="1032" max="1032" width="10.5546875" style="1" customWidth="1"/>
    <col min="1033" max="1033" width="18.109375" style="1" customWidth="1"/>
    <col min="1034" max="1036" width="9.109375" style="1"/>
    <col min="1037" max="1037" width="11.44140625" style="1" customWidth="1"/>
    <col min="1038" max="1280" width="9.109375" style="1"/>
    <col min="1281" max="1281" width="12" style="1" customWidth="1"/>
    <col min="1282" max="1282" width="8.6640625" style="1" customWidth="1"/>
    <col min="1283" max="1283" width="9.109375" style="1"/>
    <col min="1284" max="1284" width="9.6640625" style="1" customWidth="1"/>
    <col min="1285" max="1287" width="9.109375" style="1"/>
    <col min="1288" max="1288" width="10.5546875" style="1" customWidth="1"/>
    <col min="1289" max="1289" width="18.109375" style="1" customWidth="1"/>
    <col min="1290" max="1292" width="9.109375" style="1"/>
    <col min="1293" max="1293" width="11.44140625" style="1" customWidth="1"/>
    <col min="1294" max="1536" width="9.109375" style="1"/>
    <col min="1537" max="1537" width="12" style="1" customWidth="1"/>
    <col min="1538" max="1538" width="8.6640625" style="1" customWidth="1"/>
    <col min="1539" max="1539" width="9.109375" style="1"/>
    <col min="1540" max="1540" width="9.6640625" style="1" customWidth="1"/>
    <col min="1541" max="1543" width="9.109375" style="1"/>
    <col min="1544" max="1544" width="10.5546875" style="1" customWidth="1"/>
    <col min="1545" max="1545" width="18.109375" style="1" customWidth="1"/>
    <col min="1546" max="1548" width="9.109375" style="1"/>
    <col min="1549" max="1549" width="11.44140625" style="1" customWidth="1"/>
    <col min="1550" max="1792" width="9.109375" style="1"/>
    <col min="1793" max="1793" width="12" style="1" customWidth="1"/>
    <col min="1794" max="1794" width="8.6640625" style="1" customWidth="1"/>
    <col min="1795" max="1795" width="9.109375" style="1"/>
    <col min="1796" max="1796" width="9.6640625" style="1" customWidth="1"/>
    <col min="1797" max="1799" width="9.109375" style="1"/>
    <col min="1800" max="1800" width="10.5546875" style="1" customWidth="1"/>
    <col min="1801" max="1801" width="18.109375" style="1" customWidth="1"/>
    <col min="1802" max="1804" width="9.109375" style="1"/>
    <col min="1805" max="1805" width="11.44140625" style="1" customWidth="1"/>
    <col min="1806" max="2048" width="9.109375" style="1"/>
    <col min="2049" max="2049" width="12" style="1" customWidth="1"/>
    <col min="2050" max="2050" width="8.6640625" style="1" customWidth="1"/>
    <col min="2051" max="2051" width="9.109375" style="1"/>
    <col min="2052" max="2052" width="9.6640625" style="1" customWidth="1"/>
    <col min="2053" max="2055" width="9.109375" style="1"/>
    <col min="2056" max="2056" width="10.5546875" style="1" customWidth="1"/>
    <col min="2057" max="2057" width="18.109375" style="1" customWidth="1"/>
    <col min="2058" max="2060" width="9.109375" style="1"/>
    <col min="2061" max="2061" width="11.44140625" style="1" customWidth="1"/>
    <col min="2062" max="2304" width="9.109375" style="1"/>
    <col min="2305" max="2305" width="12" style="1" customWidth="1"/>
    <col min="2306" max="2306" width="8.6640625" style="1" customWidth="1"/>
    <col min="2307" max="2307" width="9.109375" style="1"/>
    <col min="2308" max="2308" width="9.6640625" style="1" customWidth="1"/>
    <col min="2309" max="2311" width="9.109375" style="1"/>
    <col min="2312" max="2312" width="10.5546875" style="1" customWidth="1"/>
    <col min="2313" max="2313" width="18.109375" style="1" customWidth="1"/>
    <col min="2314" max="2316" width="9.109375" style="1"/>
    <col min="2317" max="2317" width="11.44140625" style="1" customWidth="1"/>
    <col min="2318" max="2560" width="9.109375" style="1"/>
    <col min="2561" max="2561" width="12" style="1" customWidth="1"/>
    <col min="2562" max="2562" width="8.6640625" style="1" customWidth="1"/>
    <col min="2563" max="2563" width="9.109375" style="1"/>
    <col min="2564" max="2564" width="9.6640625" style="1" customWidth="1"/>
    <col min="2565" max="2567" width="9.109375" style="1"/>
    <col min="2568" max="2568" width="10.5546875" style="1" customWidth="1"/>
    <col min="2569" max="2569" width="18.109375" style="1" customWidth="1"/>
    <col min="2570" max="2572" width="9.109375" style="1"/>
    <col min="2573" max="2573" width="11.44140625" style="1" customWidth="1"/>
    <col min="2574" max="2816" width="9.109375" style="1"/>
    <col min="2817" max="2817" width="12" style="1" customWidth="1"/>
    <col min="2818" max="2818" width="8.6640625" style="1" customWidth="1"/>
    <col min="2819" max="2819" width="9.109375" style="1"/>
    <col min="2820" max="2820" width="9.6640625" style="1" customWidth="1"/>
    <col min="2821" max="2823" width="9.109375" style="1"/>
    <col min="2824" max="2824" width="10.5546875" style="1" customWidth="1"/>
    <col min="2825" max="2825" width="18.109375" style="1" customWidth="1"/>
    <col min="2826" max="2828" width="9.109375" style="1"/>
    <col min="2829" max="2829" width="11.44140625" style="1" customWidth="1"/>
    <col min="2830" max="3072" width="9.109375" style="1"/>
    <col min="3073" max="3073" width="12" style="1" customWidth="1"/>
    <col min="3074" max="3074" width="8.6640625" style="1" customWidth="1"/>
    <col min="3075" max="3075" width="9.109375" style="1"/>
    <col min="3076" max="3076" width="9.6640625" style="1" customWidth="1"/>
    <col min="3077" max="3079" width="9.109375" style="1"/>
    <col min="3080" max="3080" width="10.5546875" style="1" customWidth="1"/>
    <col min="3081" max="3081" width="18.109375" style="1" customWidth="1"/>
    <col min="3082" max="3084" width="9.109375" style="1"/>
    <col min="3085" max="3085" width="11.44140625" style="1" customWidth="1"/>
    <col min="3086" max="3328" width="9.109375" style="1"/>
    <col min="3329" max="3329" width="12" style="1" customWidth="1"/>
    <col min="3330" max="3330" width="8.6640625" style="1" customWidth="1"/>
    <col min="3331" max="3331" width="9.109375" style="1"/>
    <col min="3332" max="3332" width="9.6640625" style="1" customWidth="1"/>
    <col min="3333" max="3335" width="9.109375" style="1"/>
    <col min="3336" max="3336" width="10.5546875" style="1" customWidth="1"/>
    <col min="3337" max="3337" width="18.109375" style="1" customWidth="1"/>
    <col min="3338" max="3340" width="9.109375" style="1"/>
    <col min="3341" max="3341" width="11.44140625" style="1" customWidth="1"/>
    <col min="3342" max="3584" width="9.109375" style="1"/>
    <col min="3585" max="3585" width="12" style="1" customWidth="1"/>
    <col min="3586" max="3586" width="8.6640625" style="1" customWidth="1"/>
    <col min="3587" max="3587" width="9.109375" style="1"/>
    <col min="3588" max="3588" width="9.6640625" style="1" customWidth="1"/>
    <col min="3589" max="3591" width="9.109375" style="1"/>
    <col min="3592" max="3592" width="10.5546875" style="1" customWidth="1"/>
    <col min="3593" max="3593" width="18.109375" style="1" customWidth="1"/>
    <col min="3594" max="3596" width="9.109375" style="1"/>
    <col min="3597" max="3597" width="11.44140625" style="1" customWidth="1"/>
    <col min="3598" max="3840" width="9.109375" style="1"/>
    <col min="3841" max="3841" width="12" style="1" customWidth="1"/>
    <col min="3842" max="3842" width="8.6640625" style="1" customWidth="1"/>
    <col min="3843" max="3843" width="9.109375" style="1"/>
    <col min="3844" max="3844" width="9.6640625" style="1" customWidth="1"/>
    <col min="3845" max="3847" width="9.109375" style="1"/>
    <col min="3848" max="3848" width="10.5546875" style="1" customWidth="1"/>
    <col min="3849" max="3849" width="18.109375" style="1" customWidth="1"/>
    <col min="3850" max="3852" width="9.109375" style="1"/>
    <col min="3853" max="3853" width="11.44140625" style="1" customWidth="1"/>
    <col min="3854" max="4096" width="9.109375" style="1"/>
    <col min="4097" max="4097" width="12" style="1" customWidth="1"/>
    <col min="4098" max="4098" width="8.6640625" style="1" customWidth="1"/>
    <col min="4099" max="4099" width="9.109375" style="1"/>
    <col min="4100" max="4100" width="9.6640625" style="1" customWidth="1"/>
    <col min="4101" max="4103" width="9.109375" style="1"/>
    <col min="4104" max="4104" width="10.5546875" style="1" customWidth="1"/>
    <col min="4105" max="4105" width="18.109375" style="1" customWidth="1"/>
    <col min="4106" max="4108" width="9.109375" style="1"/>
    <col min="4109" max="4109" width="11.44140625" style="1" customWidth="1"/>
    <col min="4110" max="4352" width="9.109375" style="1"/>
    <col min="4353" max="4353" width="12" style="1" customWidth="1"/>
    <col min="4354" max="4354" width="8.6640625" style="1" customWidth="1"/>
    <col min="4355" max="4355" width="9.109375" style="1"/>
    <col min="4356" max="4356" width="9.6640625" style="1" customWidth="1"/>
    <col min="4357" max="4359" width="9.109375" style="1"/>
    <col min="4360" max="4360" width="10.5546875" style="1" customWidth="1"/>
    <col min="4361" max="4361" width="18.109375" style="1" customWidth="1"/>
    <col min="4362" max="4364" width="9.109375" style="1"/>
    <col min="4365" max="4365" width="11.44140625" style="1" customWidth="1"/>
    <col min="4366" max="4608" width="9.109375" style="1"/>
    <col min="4609" max="4609" width="12" style="1" customWidth="1"/>
    <col min="4610" max="4610" width="8.6640625" style="1" customWidth="1"/>
    <col min="4611" max="4611" width="9.109375" style="1"/>
    <col min="4612" max="4612" width="9.6640625" style="1" customWidth="1"/>
    <col min="4613" max="4615" width="9.109375" style="1"/>
    <col min="4616" max="4616" width="10.5546875" style="1" customWidth="1"/>
    <col min="4617" max="4617" width="18.109375" style="1" customWidth="1"/>
    <col min="4618" max="4620" width="9.109375" style="1"/>
    <col min="4621" max="4621" width="11.44140625" style="1" customWidth="1"/>
    <col min="4622" max="4864" width="9.109375" style="1"/>
    <col min="4865" max="4865" width="12" style="1" customWidth="1"/>
    <col min="4866" max="4866" width="8.6640625" style="1" customWidth="1"/>
    <col min="4867" max="4867" width="9.109375" style="1"/>
    <col min="4868" max="4868" width="9.6640625" style="1" customWidth="1"/>
    <col min="4869" max="4871" width="9.109375" style="1"/>
    <col min="4872" max="4872" width="10.5546875" style="1" customWidth="1"/>
    <col min="4873" max="4873" width="18.109375" style="1" customWidth="1"/>
    <col min="4874" max="4876" width="9.109375" style="1"/>
    <col min="4877" max="4877" width="11.44140625" style="1" customWidth="1"/>
    <col min="4878" max="5120" width="9.109375" style="1"/>
    <col min="5121" max="5121" width="12" style="1" customWidth="1"/>
    <col min="5122" max="5122" width="8.6640625" style="1" customWidth="1"/>
    <col min="5123" max="5123" width="9.109375" style="1"/>
    <col min="5124" max="5124" width="9.6640625" style="1" customWidth="1"/>
    <col min="5125" max="5127" width="9.109375" style="1"/>
    <col min="5128" max="5128" width="10.5546875" style="1" customWidth="1"/>
    <col min="5129" max="5129" width="18.109375" style="1" customWidth="1"/>
    <col min="5130" max="5132" width="9.109375" style="1"/>
    <col min="5133" max="5133" width="11.44140625" style="1" customWidth="1"/>
    <col min="5134" max="5376" width="9.109375" style="1"/>
    <col min="5377" max="5377" width="12" style="1" customWidth="1"/>
    <col min="5378" max="5378" width="8.6640625" style="1" customWidth="1"/>
    <col min="5379" max="5379" width="9.109375" style="1"/>
    <col min="5380" max="5380" width="9.6640625" style="1" customWidth="1"/>
    <col min="5381" max="5383" width="9.109375" style="1"/>
    <col min="5384" max="5384" width="10.5546875" style="1" customWidth="1"/>
    <col min="5385" max="5385" width="18.109375" style="1" customWidth="1"/>
    <col min="5386" max="5388" width="9.109375" style="1"/>
    <col min="5389" max="5389" width="11.44140625" style="1" customWidth="1"/>
    <col min="5390" max="5632" width="9.109375" style="1"/>
    <col min="5633" max="5633" width="12" style="1" customWidth="1"/>
    <col min="5634" max="5634" width="8.6640625" style="1" customWidth="1"/>
    <col min="5635" max="5635" width="9.109375" style="1"/>
    <col min="5636" max="5636" width="9.6640625" style="1" customWidth="1"/>
    <col min="5637" max="5639" width="9.109375" style="1"/>
    <col min="5640" max="5640" width="10.5546875" style="1" customWidth="1"/>
    <col min="5641" max="5641" width="18.109375" style="1" customWidth="1"/>
    <col min="5642" max="5644" width="9.109375" style="1"/>
    <col min="5645" max="5645" width="11.44140625" style="1" customWidth="1"/>
    <col min="5646" max="5888" width="9.109375" style="1"/>
    <col min="5889" max="5889" width="12" style="1" customWidth="1"/>
    <col min="5890" max="5890" width="8.6640625" style="1" customWidth="1"/>
    <col min="5891" max="5891" width="9.109375" style="1"/>
    <col min="5892" max="5892" width="9.6640625" style="1" customWidth="1"/>
    <col min="5893" max="5895" width="9.109375" style="1"/>
    <col min="5896" max="5896" width="10.5546875" style="1" customWidth="1"/>
    <col min="5897" max="5897" width="18.109375" style="1" customWidth="1"/>
    <col min="5898" max="5900" width="9.109375" style="1"/>
    <col min="5901" max="5901" width="11.44140625" style="1" customWidth="1"/>
    <col min="5902" max="6144" width="9.109375" style="1"/>
    <col min="6145" max="6145" width="12" style="1" customWidth="1"/>
    <col min="6146" max="6146" width="8.6640625" style="1" customWidth="1"/>
    <col min="6147" max="6147" width="9.109375" style="1"/>
    <col min="6148" max="6148" width="9.6640625" style="1" customWidth="1"/>
    <col min="6149" max="6151" width="9.109375" style="1"/>
    <col min="6152" max="6152" width="10.5546875" style="1" customWidth="1"/>
    <col min="6153" max="6153" width="18.109375" style="1" customWidth="1"/>
    <col min="6154" max="6156" width="9.109375" style="1"/>
    <col min="6157" max="6157" width="11.44140625" style="1" customWidth="1"/>
    <col min="6158" max="6400" width="9.109375" style="1"/>
    <col min="6401" max="6401" width="12" style="1" customWidth="1"/>
    <col min="6402" max="6402" width="8.6640625" style="1" customWidth="1"/>
    <col min="6403" max="6403" width="9.109375" style="1"/>
    <col min="6404" max="6404" width="9.6640625" style="1" customWidth="1"/>
    <col min="6405" max="6407" width="9.109375" style="1"/>
    <col min="6408" max="6408" width="10.5546875" style="1" customWidth="1"/>
    <col min="6409" max="6409" width="18.109375" style="1" customWidth="1"/>
    <col min="6410" max="6412" width="9.109375" style="1"/>
    <col min="6413" max="6413" width="11.44140625" style="1" customWidth="1"/>
    <col min="6414" max="6656" width="9.109375" style="1"/>
    <col min="6657" max="6657" width="12" style="1" customWidth="1"/>
    <col min="6658" max="6658" width="8.6640625" style="1" customWidth="1"/>
    <col min="6659" max="6659" width="9.109375" style="1"/>
    <col min="6660" max="6660" width="9.6640625" style="1" customWidth="1"/>
    <col min="6661" max="6663" width="9.109375" style="1"/>
    <col min="6664" max="6664" width="10.5546875" style="1" customWidth="1"/>
    <col min="6665" max="6665" width="18.109375" style="1" customWidth="1"/>
    <col min="6666" max="6668" width="9.109375" style="1"/>
    <col min="6669" max="6669" width="11.44140625" style="1" customWidth="1"/>
    <col min="6670" max="6912" width="9.109375" style="1"/>
    <col min="6913" max="6913" width="12" style="1" customWidth="1"/>
    <col min="6914" max="6914" width="8.6640625" style="1" customWidth="1"/>
    <col min="6915" max="6915" width="9.109375" style="1"/>
    <col min="6916" max="6916" width="9.6640625" style="1" customWidth="1"/>
    <col min="6917" max="6919" width="9.109375" style="1"/>
    <col min="6920" max="6920" width="10.5546875" style="1" customWidth="1"/>
    <col min="6921" max="6921" width="18.109375" style="1" customWidth="1"/>
    <col min="6922" max="6924" width="9.109375" style="1"/>
    <col min="6925" max="6925" width="11.44140625" style="1" customWidth="1"/>
    <col min="6926" max="7168" width="9.109375" style="1"/>
    <col min="7169" max="7169" width="12" style="1" customWidth="1"/>
    <col min="7170" max="7170" width="8.6640625" style="1" customWidth="1"/>
    <col min="7171" max="7171" width="9.109375" style="1"/>
    <col min="7172" max="7172" width="9.6640625" style="1" customWidth="1"/>
    <col min="7173" max="7175" width="9.109375" style="1"/>
    <col min="7176" max="7176" width="10.5546875" style="1" customWidth="1"/>
    <col min="7177" max="7177" width="18.109375" style="1" customWidth="1"/>
    <col min="7178" max="7180" width="9.109375" style="1"/>
    <col min="7181" max="7181" width="11.44140625" style="1" customWidth="1"/>
    <col min="7182" max="7424" width="9.109375" style="1"/>
    <col min="7425" max="7425" width="12" style="1" customWidth="1"/>
    <col min="7426" max="7426" width="8.6640625" style="1" customWidth="1"/>
    <col min="7427" max="7427" width="9.109375" style="1"/>
    <col min="7428" max="7428" width="9.6640625" style="1" customWidth="1"/>
    <col min="7429" max="7431" width="9.109375" style="1"/>
    <col min="7432" max="7432" width="10.5546875" style="1" customWidth="1"/>
    <col min="7433" max="7433" width="18.109375" style="1" customWidth="1"/>
    <col min="7434" max="7436" width="9.109375" style="1"/>
    <col min="7437" max="7437" width="11.44140625" style="1" customWidth="1"/>
    <col min="7438" max="7680" width="9.109375" style="1"/>
    <col min="7681" max="7681" width="12" style="1" customWidth="1"/>
    <col min="7682" max="7682" width="8.6640625" style="1" customWidth="1"/>
    <col min="7683" max="7683" width="9.109375" style="1"/>
    <col min="7684" max="7684" width="9.6640625" style="1" customWidth="1"/>
    <col min="7685" max="7687" width="9.109375" style="1"/>
    <col min="7688" max="7688" width="10.5546875" style="1" customWidth="1"/>
    <col min="7689" max="7689" width="18.109375" style="1" customWidth="1"/>
    <col min="7690" max="7692" width="9.109375" style="1"/>
    <col min="7693" max="7693" width="11.44140625" style="1" customWidth="1"/>
    <col min="7694" max="7936" width="9.109375" style="1"/>
    <col min="7937" max="7937" width="12" style="1" customWidth="1"/>
    <col min="7938" max="7938" width="8.6640625" style="1" customWidth="1"/>
    <col min="7939" max="7939" width="9.109375" style="1"/>
    <col min="7940" max="7940" width="9.6640625" style="1" customWidth="1"/>
    <col min="7941" max="7943" width="9.109375" style="1"/>
    <col min="7944" max="7944" width="10.5546875" style="1" customWidth="1"/>
    <col min="7945" max="7945" width="18.109375" style="1" customWidth="1"/>
    <col min="7946" max="7948" width="9.109375" style="1"/>
    <col min="7949" max="7949" width="11.44140625" style="1" customWidth="1"/>
    <col min="7950" max="8192" width="9.109375" style="1"/>
    <col min="8193" max="8193" width="12" style="1" customWidth="1"/>
    <col min="8194" max="8194" width="8.6640625" style="1" customWidth="1"/>
    <col min="8195" max="8195" width="9.109375" style="1"/>
    <col min="8196" max="8196" width="9.6640625" style="1" customWidth="1"/>
    <col min="8197" max="8199" width="9.109375" style="1"/>
    <col min="8200" max="8200" width="10.5546875" style="1" customWidth="1"/>
    <col min="8201" max="8201" width="18.109375" style="1" customWidth="1"/>
    <col min="8202" max="8204" width="9.109375" style="1"/>
    <col min="8205" max="8205" width="11.44140625" style="1" customWidth="1"/>
    <col min="8206" max="8448" width="9.109375" style="1"/>
    <col min="8449" max="8449" width="12" style="1" customWidth="1"/>
    <col min="8450" max="8450" width="8.6640625" style="1" customWidth="1"/>
    <col min="8451" max="8451" width="9.109375" style="1"/>
    <col min="8452" max="8452" width="9.6640625" style="1" customWidth="1"/>
    <col min="8453" max="8455" width="9.109375" style="1"/>
    <col min="8456" max="8456" width="10.5546875" style="1" customWidth="1"/>
    <col min="8457" max="8457" width="18.109375" style="1" customWidth="1"/>
    <col min="8458" max="8460" width="9.109375" style="1"/>
    <col min="8461" max="8461" width="11.44140625" style="1" customWidth="1"/>
    <col min="8462" max="8704" width="9.109375" style="1"/>
    <col min="8705" max="8705" width="12" style="1" customWidth="1"/>
    <col min="8706" max="8706" width="8.6640625" style="1" customWidth="1"/>
    <col min="8707" max="8707" width="9.109375" style="1"/>
    <col min="8708" max="8708" width="9.6640625" style="1" customWidth="1"/>
    <col min="8709" max="8711" width="9.109375" style="1"/>
    <col min="8712" max="8712" width="10.5546875" style="1" customWidth="1"/>
    <col min="8713" max="8713" width="18.109375" style="1" customWidth="1"/>
    <col min="8714" max="8716" width="9.109375" style="1"/>
    <col min="8717" max="8717" width="11.44140625" style="1" customWidth="1"/>
    <col min="8718" max="8960" width="9.109375" style="1"/>
    <col min="8961" max="8961" width="12" style="1" customWidth="1"/>
    <col min="8962" max="8962" width="8.6640625" style="1" customWidth="1"/>
    <col min="8963" max="8963" width="9.109375" style="1"/>
    <col min="8964" max="8964" width="9.6640625" style="1" customWidth="1"/>
    <col min="8965" max="8967" width="9.109375" style="1"/>
    <col min="8968" max="8968" width="10.5546875" style="1" customWidth="1"/>
    <col min="8969" max="8969" width="18.109375" style="1" customWidth="1"/>
    <col min="8970" max="8972" width="9.109375" style="1"/>
    <col min="8973" max="8973" width="11.44140625" style="1" customWidth="1"/>
    <col min="8974" max="9216" width="9.109375" style="1"/>
    <col min="9217" max="9217" width="12" style="1" customWidth="1"/>
    <col min="9218" max="9218" width="8.6640625" style="1" customWidth="1"/>
    <col min="9219" max="9219" width="9.109375" style="1"/>
    <col min="9220" max="9220" width="9.6640625" style="1" customWidth="1"/>
    <col min="9221" max="9223" width="9.109375" style="1"/>
    <col min="9224" max="9224" width="10.5546875" style="1" customWidth="1"/>
    <col min="9225" max="9225" width="18.109375" style="1" customWidth="1"/>
    <col min="9226" max="9228" width="9.109375" style="1"/>
    <col min="9229" max="9229" width="11.44140625" style="1" customWidth="1"/>
    <col min="9230" max="9472" width="9.109375" style="1"/>
    <col min="9473" max="9473" width="12" style="1" customWidth="1"/>
    <col min="9474" max="9474" width="8.6640625" style="1" customWidth="1"/>
    <col min="9475" max="9475" width="9.109375" style="1"/>
    <col min="9476" max="9476" width="9.6640625" style="1" customWidth="1"/>
    <col min="9477" max="9479" width="9.109375" style="1"/>
    <col min="9480" max="9480" width="10.5546875" style="1" customWidth="1"/>
    <col min="9481" max="9481" width="18.109375" style="1" customWidth="1"/>
    <col min="9482" max="9484" width="9.109375" style="1"/>
    <col min="9485" max="9485" width="11.44140625" style="1" customWidth="1"/>
    <col min="9486" max="9728" width="9.109375" style="1"/>
    <col min="9729" max="9729" width="12" style="1" customWidth="1"/>
    <col min="9730" max="9730" width="8.6640625" style="1" customWidth="1"/>
    <col min="9731" max="9731" width="9.109375" style="1"/>
    <col min="9732" max="9732" width="9.6640625" style="1" customWidth="1"/>
    <col min="9733" max="9735" width="9.109375" style="1"/>
    <col min="9736" max="9736" width="10.5546875" style="1" customWidth="1"/>
    <col min="9737" max="9737" width="18.109375" style="1" customWidth="1"/>
    <col min="9738" max="9740" width="9.109375" style="1"/>
    <col min="9741" max="9741" width="11.44140625" style="1" customWidth="1"/>
    <col min="9742" max="9984" width="9.109375" style="1"/>
    <col min="9985" max="9985" width="12" style="1" customWidth="1"/>
    <col min="9986" max="9986" width="8.6640625" style="1" customWidth="1"/>
    <col min="9987" max="9987" width="9.109375" style="1"/>
    <col min="9988" max="9988" width="9.6640625" style="1" customWidth="1"/>
    <col min="9989" max="9991" width="9.109375" style="1"/>
    <col min="9992" max="9992" width="10.5546875" style="1" customWidth="1"/>
    <col min="9993" max="9993" width="18.109375" style="1" customWidth="1"/>
    <col min="9994" max="9996" width="9.109375" style="1"/>
    <col min="9997" max="9997" width="11.44140625" style="1" customWidth="1"/>
    <col min="9998" max="10240" width="9.109375" style="1"/>
    <col min="10241" max="10241" width="12" style="1" customWidth="1"/>
    <col min="10242" max="10242" width="8.6640625" style="1" customWidth="1"/>
    <col min="10243" max="10243" width="9.109375" style="1"/>
    <col min="10244" max="10244" width="9.6640625" style="1" customWidth="1"/>
    <col min="10245" max="10247" width="9.109375" style="1"/>
    <col min="10248" max="10248" width="10.5546875" style="1" customWidth="1"/>
    <col min="10249" max="10249" width="18.109375" style="1" customWidth="1"/>
    <col min="10250" max="10252" width="9.109375" style="1"/>
    <col min="10253" max="10253" width="11.44140625" style="1" customWidth="1"/>
    <col min="10254" max="10496" width="9.109375" style="1"/>
    <col min="10497" max="10497" width="12" style="1" customWidth="1"/>
    <col min="10498" max="10498" width="8.6640625" style="1" customWidth="1"/>
    <col min="10499" max="10499" width="9.109375" style="1"/>
    <col min="10500" max="10500" width="9.6640625" style="1" customWidth="1"/>
    <col min="10501" max="10503" width="9.109375" style="1"/>
    <col min="10504" max="10504" width="10.5546875" style="1" customWidth="1"/>
    <col min="10505" max="10505" width="18.109375" style="1" customWidth="1"/>
    <col min="10506" max="10508" width="9.109375" style="1"/>
    <col min="10509" max="10509" width="11.44140625" style="1" customWidth="1"/>
    <col min="10510" max="10752" width="9.109375" style="1"/>
    <col min="10753" max="10753" width="12" style="1" customWidth="1"/>
    <col min="10754" max="10754" width="8.6640625" style="1" customWidth="1"/>
    <col min="10755" max="10755" width="9.109375" style="1"/>
    <col min="10756" max="10756" width="9.6640625" style="1" customWidth="1"/>
    <col min="10757" max="10759" width="9.109375" style="1"/>
    <col min="10760" max="10760" width="10.5546875" style="1" customWidth="1"/>
    <col min="10761" max="10761" width="18.109375" style="1" customWidth="1"/>
    <col min="10762" max="10764" width="9.109375" style="1"/>
    <col min="10765" max="10765" width="11.44140625" style="1" customWidth="1"/>
    <col min="10766" max="11008" width="9.109375" style="1"/>
    <col min="11009" max="11009" width="12" style="1" customWidth="1"/>
    <col min="11010" max="11010" width="8.6640625" style="1" customWidth="1"/>
    <col min="11011" max="11011" width="9.109375" style="1"/>
    <col min="11012" max="11012" width="9.6640625" style="1" customWidth="1"/>
    <col min="11013" max="11015" width="9.109375" style="1"/>
    <col min="11016" max="11016" width="10.5546875" style="1" customWidth="1"/>
    <col min="11017" max="11017" width="18.109375" style="1" customWidth="1"/>
    <col min="11018" max="11020" width="9.109375" style="1"/>
    <col min="11021" max="11021" width="11.44140625" style="1" customWidth="1"/>
    <col min="11022" max="11264" width="9.109375" style="1"/>
    <col min="11265" max="11265" width="12" style="1" customWidth="1"/>
    <col min="11266" max="11266" width="8.6640625" style="1" customWidth="1"/>
    <col min="11267" max="11267" width="9.109375" style="1"/>
    <col min="11268" max="11268" width="9.6640625" style="1" customWidth="1"/>
    <col min="11269" max="11271" width="9.109375" style="1"/>
    <col min="11272" max="11272" width="10.5546875" style="1" customWidth="1"/>
    <col min="11273" max="11273" width="18.109375" style="1" customWidth="1"/>
    <col min="11274" max="11276" width="9.109375" style="1"/>
    <col min="11277" max="11277" width="11.44140625" style="1" customWidth="1"/>
    <col min="11278" max="11520" width="9.109375" style="1"/>
    <col min="11521" max="11521" width="12" style="1" customWidth="1"/>
    <col min="11522" max="11522" width="8.6640625" style="1" customWidth="1"/>
    <col min="11523" max="11523" width="9.109375" style="1"/>
    <col min="11524" max="11524" width="9.6640625" style="1" customWidth="1"/>
    <col min="11525" max="11527" width="9.109375" style="1"/>
    <col min="11528" max="11528" width="10.5546875" style="1" customWidth="1"/>
    <col min="11529" max="11529" width="18.109375" style="1" customWidth="1"/>
    <col min="11530" max="11532" width="9.109375" style="1"/>
    <col min="11533" max="11533" width="11.44140625" style="1" customWidth="1"/>
    <col min="11534" max="11776" width="9.109375" style="1"/>
    <col min="11777" max="11777" width="12" style="1" customWidth="1"/>
    <col min="11778" max="11778" width="8.6640625" style="1" customWidth="1"/>
    <col min="11779" max="11779" width="9.109375" style="1"/>
    <col min="11780" max="11780" width="9.6640625" style="1" customWidth="1"/>
    <col min="11781" max="11783" width="9.109375" style="1"/>
    <col min="11784" max="11784" width="10.5546875" style="1" customWidth="1"/>
    <col min="11785" max="11785" width="18.109375" style="1" customWidth="1"/>
    <col min="11786" max="11788" width="9.109375" style="1"/>
    <col min="11789" max="11789" width="11.44140625" style="1" customWidth="1"/>
    <col min="11790" max="12032" width="9.109375" style="1"/>
    <col min="12033" max="12033" width="12" style="1" customWidth="1"/>
    <col min="12034" max="12034" width="8.6640625" style="1" customWidth="1"/>
    <col min="12035" max="12035" width="9.109375" style="1"/>
    <col min="12036" max="12036" width="9.6640625" style="1" customWidth="1"/>
    <col min="12037" max="12039" width="9.109375" style="1"/>
    <col min="12040" max="12040" width="10.5546875" style="1" customWidth="1"/>
    <col min="12041" max="12041" width="18.109375" style="1" customWidth="1"/>
    <col min="12042" max="12044" width="9.109375" style="1"/>
    <col min="12045" max="12045" width="11.44140625" style="1" customWidth="1"/>
    <col min="12046" max="12288" width="9.109375" style="1"/>
    <col min="12289" max="12289" width="12" style="1" customWidth="1"/>
    <col min="12290" max="12290" width="8.6640625" style="1" customWidth="1"/>
    <col min="12291" max="12291" width="9.109375" style="1"/>
    <col min="12292" max="12292" width="9.6640625" style="1" customWidth="1"/>
    <col min="12293" max="12295" width="9.109375" style="1"/>
    <col min="12296" max="12296" width="10.5546875" style="1" customWidth="1"/>
    <col min="12297" max="12297" width="18.109375" style="1" customWidth="1"/>
    <col min="12298" max="12300" width="9.109375" style="1"/>
    <col min="12301" max="12301" width="11.44140625" style="1" customWidth="1"/>
    <col min="12302" max="12544" width="9.109375" style="1"/>
    <col min="12545" max="12545" width="12" style="1" customWidth="1"/>
    <col min="12546" max="12546" width="8.6640625" style="1" customWidth="1"/>
    <col min="12547" max="12547" width="9.109375" style="1"/>
    <col min="12548" max="12548" width="9.6640625" style="1" customWidth="1"/>
    <col min="12549" max="12551" width="9.109375" style="1"/>
    <col min="12552" max="12552" width="10.5546875" style="1" customWidth="1"/>
    <col min="12553" max="12553" width="18.109375" style="1" customWidth="1"/>
    <col min="12554" max="12556" width="9.109375" style="1"/>
    <col min="12557" max="12557" width="11.44140625" style="1" customWidth="1"/>
    <col min="12558" max="12800" width="9.109375" style="1"/>
    <col min="12801" max="12801" width="12" style="1" customWidth="1"/>
    <col min="12802" max="12802" width="8.6640625" style="1" customWidth="1"/>
    <col min="12803" max="12803" width="9.109375" style="1"/>
    <col min="12804" max="12804" width="9.6640625" style="1" customWidth="1"/>
    <col min="12805" max="12807" width="9.109375" style="1"/>
    <col min="12808" max="12808" width="10.5546875" style="1" customWidth="1"/>
    <col min="12809" max="12809" width="18.109375" style="1" customWidth="1"/>
    <col min="12810" max="12812" width="9.109375" style="1"/>
    <col min="12813" max="12813" width="11.44140625" style="1" customWidth="1"/>
    <col min="12814" max="13056" width="9.109375" style="1"/>
    <col min="13057" max="13057" width="12" style="1" customWidth="1"/>
    <col min="13058" max="13058" width="8.6640625" style="1" customWidth="1"/>
    <col min="13059" max="13059" width="9.109375" style="1"/>
    <col min="13060" max="13060" width="9.6640625" style="1" customWidth="1"/>
    <col min="13061" max="13063" width="9.109375" style="1"/>
    <col min="13064" max="13064" width="10.5546875" style="1" customWidth="1"/>
    <col min="13065" max="13065" width="18.109375" style="1" customWidth="1"/>
    <col min="13066" max="13068" width="9.109375" style="1"/>
    <col min="13069" max="13069" width="11.44140625" style="1" customWidth="1"/>
    <col min="13070" max="13312" width="9.109375" style="1"/>
    <col min="13313" max="13313" width="12" style="1" customWidth="1"/>
    <col min="13314" max="13314" width="8.6640625" style="1" customWidth="1"/>
    <col min="13315" max="13315" width="9.109375" style="1"/>
    <col min="13316" max="13316" width="9.6640625" style="1" customWidth="1"/>
    <col min="13317" max="13319" width="9.109375" style="1"/>
    <col min="13320" max="13320" width="10.5546875" style="1" customWidth="1"/>
    <col min="13321" max="13321" width="18.109375" style="1" customWidth="1"/>
    <col min="13322" max="13324" width="9.109375" style="1"/>
    <col min="13325" max="13325" width="11.44140625" style="1" customWidth="1"/>
    <col min="13326" max="13568" width="9.109375" style="1"/>
    <col min="13569" max="13569" width="12" style="1" customWidth="1"/>
    <col min="13570" max="13570" width="8.6640625" style="1" customWidth="1"/>
    <col min="13571" max="13571" width="9.109375" style="1"/>
    <col min="13572" max="13572" width="9.6640625" style="1" customWidth="1"/>
    <col min="13573" max="13575" width="9.109375" style="1"/>
    <col min="13576" max="13576" width="10.5546875" style="1" customWidth="1"/>
    <col min="13577" max="13577" width="18.109375" style="1" customWidth="1"/>
    <col min="13578" max="13580" width="9.109375" style="1"/>
    <col min="13581" max="13581" width="11.44140625" style="1" customWidth="1"/>
    <col min="13582" max="13824" width="9.109375" style="1"/>
    <col min="13825" max="13825" width="12" style="1" customWidth="1"/>
    <col min="13826" max="13826" width="8.6640625" style="1" customWidth="1"/>
    <col min="13827" max="13827" width="9.109375" style="1"/>
    <col min="13828" max="13828" width="9.6640625" style="1" customWidth="1"/>
    <col min="13829" max="13831" width="9.109375" style="1"/>
    <col min="13832" max="13832" width="10.5546875" style="1" customWidth="1"/>
    <col min="13833" max="13833" width="18.109375" style="1" customWidth="1"/>
    <col min="13834" max="13836" width="9.109375" style="1"/>
    <col min="13837" max="13837" width="11.44140625" style="1" customWidth="1"/>
    <col min="13838" max="14080" width="9.109375" style="1"/>
    <col min="14081" max="14081" width="12" style="1" customWidth="1"/>
    <col min="14082" max="14082" width="8.6640625" style="1" customWidth="1"/>
    <col min="14083" max="14083" width="9.109375" style="1"/>
    <col min="14084" max="14084" width="9.6640625" style="1" customWidth="1"/>
    <col min="14085" max="14087" width="9.109375" style="1"/>
    <col min="14088" max="14088" width="10.5546875" style="1" customWidth="1"/>
    <col min="14089" max="14089" width="18.109375" style="1" customWidth="1"/>
    <col min="14090" max="14092" width="9.109375" style="1"/>
    <col min="14093" max="14093" width="11.44140625" style="1" customWidth="1"/>
    <col min="14094" max="14336" width="9.109375" style="1"/>
    <col min="14337" max="14337" width="12" style="1" customWidth="1"/>
    <col min="14338" max="14338" width="8.6640625" style="1" customWidth="1"/>
    <col min="14339" max="14339" width="9.109375" style="1"/>
    <col min="14340" max="14340" width="9.6640625" style="1" customWidth="1"/>
    <col min="14341" max="14343" width="9.109375" style="1"/>
    <col min="14344" max="14344" width="10.5546875" style="1" customWidth="1"/>
    <col min="14345" max="14345" width="18.109375" style="1" customWidth="1"/>
    <col min="14346" max="14348" width="9.109375" style="1"/>
    <col min="14349" max="14349" width="11.44140625" style="1" customWidth="1"/>
    <col min="14350" max="14592" width="9.109375" style="1"/>
    <col min="14593" max="14593" width="12" style="1" customWidth="1"/>
    <col min="14594" max="14594" width="8.6640625" style="1" customWidth="1"/>
    <col min="14595" max="14595" width="9.109375" style="1"/>
    <col min="14596" max="14596" width="9.6640625" style="1" customWidth="1"/>
    <col min="14597" max="14599" width="9.109375" style="1"/>
    <col min="14600" max="14600" width="10.5546875" style="1" customWidth="1"/>
    <col min="14601" max="14601" width="18.109375" style="1" customWidth="1"/>
    <col min="14602" max="14604" width="9.109375" style="1"/>
    <col min="14605" max="14605" width="11.44140625" style="1" customWidth="1"/>
    <col min="14606" max="14848" width="9.109375" style="1"/>
    <col min="14849" max="14849" width="12" style="1" customWidth="1"/>
    <col min="14850" max="14850" width="8.6640625" style="1" customWidth="1"/>
    <col min="14851" max="14851" width="9.109375" style="1"/>
    <col min="14852" max="14852" width="9.6640625" style="1" customWidth="1"/>
    <col min="14853" max="14855" width="9.109375" style="1"/>
    <col min="14856" max="14856" width="10.5546875" style="1" customWidth="1"/>
    <col min="14857" max="14857" width="18.109375" style="1" customWidth="1"/>
    <col min="14858" max="14860" width="9.109375" style="1"/>
    <col min="14861" max="14861" width="11.44140625" style="1" customWidth="1"/>
    <col min="14862" max="15104" width="9.109375" style="1"/>
    <col min="15105" max="15105" width="12" style="1" customWidth="1"/>
    <col min="15106" max="15106" width="8.6640625" style="1" customWidth="1"/>
    <col min="15107" max="15107" width="9.109375" style="1"/>
    <col min="15108" max="15108" width="9.6640625" style="1" customWidth="1"/>
    <col min="15109" max="15111" width="9.109375" style="1"/>
    <col min="15112" max="15112" width="10.5546875" style="1" customWidth="1"/>
    <col min="15113" max="15113" width="18.109375" style="1" customWidth="1"/>
    <col min="15114" max="15116" width="9.109375" style="1"/>
    <col min="15117" max="15117" width="11.44140625" style="1" customWidth="1"/>
    <col min="15118" max="15360" width="9.109375" style="1"/>
    <col min="15361" max="15361" width="12" style="1" customWidth="1"/>
    <col min="15362" max="15362" width="8.6640625" style="1" customWidth="1"/>
    <col min="15363" max="15363" width="9.109375" style="1"/>
    <col min="15364" max="15364" width="9.6640625" style="1" customWidth="1"/>
    <col min="15365" max="15367" width="9.109375" style="1"/>
    <col min="15368" max="15368" width="10.5546875" style="1" customWidth="1"/>
    <col min="15369" max="15369" width="18.109375" style="1" customWidth="1"/>
    <col min="15370" max="15372" width="9.109375" style="1"/>
    <col min="15373" max="15373" width="11.44140625" style="1" customWidth="1"/>
    <col min="15374" max="15616" width="9.109375" style="1"/>
    <col min="15617" max="15617" width="12" style="1" customWidth="1"/>
    <col min="15618" max="15618" width="8.6640625" style="1" customWidth="1"/>
    <col min="15619" max="15619" width="9.109375" style="1"/>
    <col min="15620" max="15620" width="9.6640625" style="1" customWidth="1"/>
    <col min="15621" max="15623" width="9.109375" style="1"/>
    <col min="15624" max="15624" width="10.5546875" style="1" customWidth="1"/>
    <col min="15625" max="15625" width="18.109375" style="1" customWidth="1"/>
    <col min="15626" max="15628" width="9.109375" style="1"/>
    <col min="15629" max="15629" width="11.44140625" style="1" customWidth="1"/>
    <col min="15630" max="15872" width="9.109375" style="1"/>
    <col min="15873" max="15873" width="12" style="1" customWidth="1"/>
    <col min="15874" max="15874" width="8.6640625" style="1" customWidth="1"/>
    <col min="15875" max="15875" width="9.109375" style="1"/>
    <col min="15876" max="15876" width="9.6640625" style="1" customWidth="1"/>
    <col min="15877" max="15879" width="9.109375" style="1"/>
    <col min="15880" max="15880" width="10.5546875" style="1" customWidth="1"/>
    <col min="15881" max="15881" width="18.109375" style="1" customWidth="1"/>
    <col min="15882" max="15884" width="9.109375" style="1"/>
    <col min="15885" max="15885" width="11.44140625" style="1" customWidth="1"/>
    <col min="15886" max="16128" width="9.109375" style="1"/>
    <col min="16129" max="16129" width="12" style="1" customWidth="1"/>
    <col min="16130" max="16130" width="8.6640625" style="1" customWidth="1"/>
    <col min="16131" max="16131" width="9.109375" style="1"/>
    <col min="16132" max="16132" width="9.6640625" style="1" customWidth="1"/>
    <col min="16133" max="16135" width="9.109375" style="1"/>
    <col min="16136" max="16136" width="10.5546875" style="1" customWidth="1"/>
    <col min="16137" max="16137" width="18.109375" style="1" customWidth="1"/>
    <col min="16138" max="16140" width="9.109375" style="1"/>
    <col min="16141" max="16141" width="11.44140625" style="1" customWidth="1"/>
    <col min="16142" max="16384" width="9.109375" style="1"/>
  </cols>
  <sheetData>
    <row r="1" spans="1:13" hidden="1"/>
    <row r="2" spans="1:13" hidden="1"/>
    <row r="3" spans="1:13" hidden="1"/>
    <row r="4" spans="1:13" hidden="1"/>
    <row r="5" spans="1:13" hidden="1"/>
    <row r="6" spans="1:13" ht="34.5" customHeight="1">
      <c r="A6" s="82" t="s">
        <v>0</v>
      </c>
      <c r="B6" s="83"/>
      <c r="C6" s="83"/>
      <c r="D6" s="83"/>
      <c r="E6" s="83"/>
      <c r="F6" s="83"/>
      <c r="G6" s="83"/>
      <c r="H6" s="83"/>
      <c r="I6" s="84"/>
      <c r="M6" s="2"/>
    </row>
    <row r="7" spans="1:13" ht="16.5" customHeight="1">
      <c r="A7" s="56"/>
      <c r="B7" s="3"/>
      <c r="C7" s="3"/>
      <c r="D7" s="3"/>
      <c r="E7" s="3"/>
      <c r="F7" s="3"/>
      <c r="G7" s="3"/>
      <c r="H7" s="3"/>
      <c r="I7" s="57"/>
      <c r="M7" s="2"/>
    </row>
    <row r="8" spans="1:13" ht="15.75" customHeight="1">
      <c r="A8" s="85" t="s">
        <v>46</v>
      </c>
      <c r="B8" s="86"/>
      <c r="C8" s="86"/>
      <c r="D8" s="86"/>
      <c r="E8" s="86"/>
      <c r="F8" s="86"/>
      <c r="G8" s="86"/>
      <c r="H8" s="86"/>
      <c r="I8" s="87"/>
      <c r="M8" s="2"/>
    </row>
    <row r="9" spans="1:13" ht="7.5" customHeight="1">
      <c r="A9" s="58"/>
      <c r="B9" s="4"/>
      <c r="C9" s="4"/>
      <c r="D9" s="4"/>
      <c r="E9" s="4"/>
      <c r="F9" s="4"/>
      <c r="G9" s="4"/>
      <c r="H9" s="4"/>
      <c r="I9" s="59"/>
      <c r="M9" s="2"/>
    </row>
    <row r="10" spans="1:13" ht="60" customHeight="1">
      <c r="A10" s="88" t="s">
        <v>47</v>
      </c>
      <c r="B10" s="89"/>
      <c r="C10" s="89"/>
      <c r="D10" s="89"/>
      <c r="E10" s="89"/>
      <c r="F10" s="89"/>
      <c r="G10" s="89"/>
      <c r="H10" s="89"/>
      <c r="I10" s="90"/>
    </row>
    <row r="11" spans="1:13" ht="9" customHeight="1">
      <c r="A11" s="60"/>
      <c r="B11" s="6"/>
      <c r="C11" s="6"/>
      <c r="D11" s="6"/>
      <c r="E11" s="6"/>
      <c r="F11" s="6"/>
      <c r="G11" s="6"/>
      <c r="H11" s="6"/>
      <c r="I11" s="61"/>
    </row>
    <row r="12" spans="1:13" ht="15.6">
      <c r="A12" s="92" t="s">
        <v>4</v>
      </c>
      <c r="B12" s="93"/>
      <c r="C12" s="93"/>
      <c r="D12" s="93"/>
      <c r="E12" s="93"/>
      <c r="F12" s="93"/>
      <c r="G12" s="93"/>
      <c r="H12" s="93"/>
      <c r="I12" s="94"/>
    </row>
    <row r="13" spans="1:13" ht="7.5" customHeight="1">
      <c r="A13" s="62"/>
      <c r="B13" s="7"/>
      <c r="C13" s="7"/>
      <c r="D13" s="7"/>
      <c r="E13" s="7"/>
      <c r="F13" s="7"/>
      <c r="G13" s="7"/>
      <c r="H13" s="7"/>
      <c r="I13" s="63"/>
    </row>
    <row r="14" spans="1:13">
      <c r="A14" s="8" t="s">
        <v>5</v>
      </c>
      <c r="B14" s="9" t="s">
        <v>6</v>
      </c>
      <c r="C14" s="9" t="s">
        <v>7</v>
      </c>
      <c r="D14" s="10" t="s">
        <v>8</v>
      </c>
      <c r="E14" s="81" t="s">
        <v>9</v>
      </c>
      <c r="F14" s="81"/>
      <c r="G14" s="81"/>
      <c r="H14" s="81"/>
      <c r="I14" s="81"/>
    </row>
    <row r="15" spans="1:13">
      <c r="A15" s="8" t="s">
        <v>10</v>
      </c>
      <c r="B15" s="11">
        <v>1.5</v>
      </c>
      <c r="C15" s="11">
        <v>4.49</v>
      </c>
      <c r="D15" s="12">
        <v>3.5</v>
      </c>
      <c r="E15" s="81" t="s">
        <v>11</v>
      </c>
      <c r="F15" s="81"/>
      <c r="G15" s="81"/>
      <c r="H15" s="81"/>
      <c r="I15" s="81"/>
    </row>
    <row r="16" spans="1:13">
      <c r="A16" s="8" t="s">
        <v>12</v>
      </c>
      <c r="B16" s="11">
        <v>0.3</v>
      </c>
      <c r="C16" s="11">
        <v>0.82</v>
      </c>
      <c r="D16" s="12">
        <v>0.82</v>
      </c>
      <c r="E16" s="95" t="s">
        <v>13</v>
      </c>
      <c r="F16" s="96"/>
      <c r="G16" s="96"/>
      <c r="H16" s="96"/>
      <c r="I16" s="97"/>
    </row>
    <row r="17" spans="1:12">
      <c r="A17" s="8" t="s">
        <v>14</v>
      </c>
      <c r="B17" s="13">
        <v>0.56000000000000005</v>
      </c>
      <c r="C17" s="13">
        <v>0.89</v>
      </c>
      <c r="D17" s="12">
        <v>0.89</v>
      </c>
      <c r="E17" s="95" t="s">
        <v>15</v>
      </c>
      <c r="F17" s="98"/>
      <c r="G17" s="98"/>
      <c r="H17" s="98"/>
      <c r="I17" s="99"/>
    </row>
    <row r="18" spans="1:12">
      <c r="A18" s="8" t="s">
        <v>16</v>
      </c>
      <c r="B18" s="13">
        <v>0.85</v>
      </c>
      <c r="C18" s="13">
        <v>1.1100000000000001</v>
      </c>
      <c r="D18" s="12">
        <v>1.1100000000000001</v>
      </c>
      <c r="E18" s="95" t="s">
        <v>17</v>
      </c>
      <c r="F18" s="98"/>
      <c r="G18" s="98"/>
      <c r="H18" s="98"/>
      <c r="I18" s="99"/>
    </row>
    <row r="19" spans="1:12">
      <c r="A19" s="8" t="s">
        <v>18</v>
      </c>
      <c r="B19" s="11">
        <v>3.5</v>
      </c>
      <c r="C19" s="11">
        <v>6.22</v>
      </c>
      <c r="D19" s="12">
        <v>4.8499999999999996</v>
      </c>
      <c r="E19" s="81" t="s">
        <v>19</v>
      </c>
      <c r="F19" s="81"/>
      <c r="G19" s="81"/>
      <c r="H19" s="81"/>
      <c r="I19" s="81"/>
    </row>
    <row r="20" spans="1:12">
      <c r="A20" s="8" t="s">
        <v>20</v>
      </c>
      <c r="B20" s="11">
        <v>5.65</v>
      </c>
      <c r="C20" s="11">
        <v>5.65</v>
      </c>
      <c r="D20" s="13">
        <f>B35</f>
        <v>3.65</v>
      </c>
      <c r="E20" s="95" t="s">
        <v>48</v>
      </c>
      <c r="F20" s="96"/>
      <c r="G20" s="96"/>
      <c r="H20" s="96"/>
      <c r="I20" s="97"/>
      <c r="K20" s="14"/>
    </row>
    <row r="21" spans="1:12">
      <c r="A21" s="64"/>
      <c r="B21" s="15"/>
      <c r="C21" s="15"/>
      <c r="D21" s="53"/>
      <c r="E21" s="15"/>
      <c r="F21" s="15"/>
      <c r="G21" s="15"/>
      <c r="H21" s="15"/>
      <c r="I21" s="65"/>
    </row>
    <row r="22" spans="1:12" ht="30.75" customHeight="1">
      <c r="A22" s="64"/>
      <c r="B22" s="16"/>
      <c r="C22" s="17" t="s">
        <v>22</v>
      </c>
      <c r="D22" s="51">
        <f>IF(OR(B34="",D15="",D16="",D17="",D18="",D19=""),0,IF(B24="","",ROUND((((1+D15/100+D16/100+D17/100)*(1+D18/100)*(1+D19/100)/(1-(B35/100)))-1)*100,2)))</f>
        <v>15.76</v>
      </c>
      <c r="E22" s="66" t="s">
        <v>23</v>
      </c>
      <c r="F22" s="15"/>
      <c r="G22" s="15"/>
      <c r="H22" s="15"/>
      <c r="I22" s="65"/>
      <c r="L22" s="1">
        <f>ROUND((((1+D15/100+D16/100+D17/100)*(1+D18/100)*(1+D19/100)/(1-((B35-B33)/100)))-1)*100,2)</f>
        <v>15.76</v>
      </c>
    </row>
    <row r="23" spans="1:12" ht="17.399999999999999" hidden="1">
      <c r="A23" s="64"/>
      <c r="B23" s="18"/>
      <c r="C23" s="19"/>
      <c r="D23" s="20"/>
      <c r="E23" s="67"/>
      <c r="F23" s="15"/>
      <c r="G23" s="15"/>
      <c r="H23" s="15"/>
      <c r="I23" s="65"/>
    </row>
    <row r="24" spans="1:12" ht="22.5" hidden="1" customHeight="1">
      <c r="A24" s="68" t="s">
        <v>24</v>
      </c>
      <c r="B24" s="21">
        <f>IF(OR(B34="",D15="",D16="",D17="",D18="",D19=""),0,IF(OR(ROUND((((1+D15/100+D16/100+D17/100)*(1+D18/100)*(1+D19/100)/(1-((B35-B33)/100)))-1)*100,2)&gt;16.8,ROUND((((1+D15/100+D16/100+D17/100)*(1+D18/100)*(1+D19/100)/(1-((B35-B33)/100)))-1)*100,2)&lt;11.1),"FORA DO LIMITE !",ROUND((((1+D15/100+D16/100+D17/100)*(1+D18/100)*(1+D19/100)/(1-((B35-B33)/100)))-1)*100,2)))</f>
        <v>15.76</v>
      </c>
      <c r="C24" s="22" t="s">
        <v>49</v>
      </c>
      <c r="D24" s="20"/>
      <c r="E24" s="67"/>
      <c r="F24" s="15"/>
      <c r="G24" s="15"/>
      <c r="H24" s="15"/>
      <c r="I24" s="65"/>
    </row>
    <row r="25" spans="1:12" ht="17.399999999999999" hidden="1">
      <c r="A25" s="64"/>
      <c r="B25" s="18"/>
      <c r="C25" s="19"/>
      <c r="D25" s="20"/>
      <c r="E25" s="67"/>
      <c r="F25" s="15"/>
      <c r="G25" s="15"/>
      <c r="H25" s="15"/>
      <c r="I25" s="65"/>
    </row>
    <row r="26" spans="1:12">
      <c r="A26" s="64"/>
      <c r="B26" s="18"/>
      <c r="C26" s="24"/>
      <c r="D26" s="25"/>
      <c r="E26" s="15"/>
      <c r="F26" s="15"/>
      <c r="G26" s="15"/>
      <c r="H26" s="15"/>
      <c r="I26" s="65"/>
    </row>
    <row r="27" spans="1:12">
      <c r="A27" s="64" t="s">
        <v>26</v>
      </c>
      <c r="B27" s="18"/>
      <c r="C27" s="24"/>
      <c r="D27" s="25"/>
      <c r="E27" s="15"/>
      <c r="F27" s="15"/>
      <c r="G27" s="15"/>
      <c r="H27" s="15"/>
      <c r="I27" s="65"/>
    </row>
    <row r="28" spans="1:12">
      <c r="A28" s="64" t="s">
        <v>27</v>
      </c>
      <c r="B28" s="18"/>
      <c r="C28" s="24"/>
      <c r="D28" s="25"/>
      <c r="E28" s="15"/>
      <c r="F28" s="15"/>
      <c r="G28" s="15"/>
      <c r="H28" s="15"/>
      <c r="I28" s="65"/>
    </row>
    <row r="29" spans="1:12">
      <c r="A29" s="64"/>
      <c r="B29" s="18"/>
      <c r="C29" s="24"/>
      <c r="D29" s="25"/>
      <c r="E29" s="15"/>
      <c r="F29" s="15"/>
      <c r="G29" s="15"/>
      <c r="H29" s="15"/>
      <c r="I29" s="65"/>
    </row>
    <row r="30" spans="1:12" ht="12.75" customHeight="1">
      <c r="A30" s="26" t="s">
        <v>28</v>
      </c>
      <c r="B30" s="27" t="s">
        <v>29</v>
      </c>
      <c r="C30" s="28"/>
      <c r="D30" s="25"/>
      <c r="E30" s="15"/>
      <c r="F30" s="15"/>
      <c r="G30" s="15"/>
      <c r="H30" s="15"/>
      <c r="I30" s="65"/>
    </row>
    <row r="31" spans="1:12">
      <c r="A31" s="29" t="s">
        <v>30</v>
      </c>
      <c r="B31" s="11">
        <v>0.65</v>
      </c>
      <c r="C31" s="28"/>
      <c r="D31" s="25"/>
      <c r="E31" s="15"/>
      <c r="F31" s="15"/>
      <c r="G31" s="15"/>
      <c r="H31" s="15"/>
      <c r="I31" s="65"/>
    </row>
    <row r="32" spans="1:12">
      <c r="A32" s="29" t="s">
        <v>31</v>
      </c>
      <c r="B32" s="11">
        <v>3</v>
      </c>
      <c r="C32" s="28"/>
      <c r="D32" s="25"/>
      <c r="E32" s="15"/>
      <c r="F32" s="15"/>
      <c r="G32" s="15"/>
      <c r="H32" s="15"/>
      <c r="I32" s="65"/>
    </row>
    <row r="33" spans="1:13">
      <c r="A33" s="29" t="s">
        <v>32</v>
      </c>
      <c r="B33" s="11">
        <v>0</v>
      </c>
      <c r="C33" s="30" t="s">
        <v>33</v>
      </c>
      <c r="D33" s="25"/>
      <c r="E33" s="15"/>
      <c r="F33" s="15"/>
      <c r="G33" s="15"/>
      <c r="H33" s="15"/>
      <c r="I33" s="65"/>
    </row>
    <row r="34" spans="1:13" ht="13.5" customHeight="1" thickBot="1">
      <c r="A34" s="29" t="s">
        <v>34</v>
      </c>
      <c r="B34" s="11">
        <v>0</v>
      </c>
      <c r="C34" s="115" t="s">
        <v>50</v>
      </c>
      <c r="D34" s="116"/>
      <c r="E34" s="116"/>
      <c r="F34" s="116"/>
      <c r="G34" s="116"/>
      <c r="H34" s="116"/>
      <c r="I34" s="121"/>
    </row>
    <row r="35" spans="1:13" ht="14.4" thickBot="1">
      <c r="A35" s="33" t="s">
        <v>35</v>
      </c>
      <c r="B35" s="34">
        <f>IF(B34="","",SUM(B31:B34))</f>
        <v>3.65</v>
      </c>
      <c r="C35" s="24"/>
      <c r="D35" s="25"/>
      <c r="E35" s="15"/>
      <c r="F35" s="15"/>
      <c r="G35" s="15"/>
      <c r="H35" s="15"/>
      <c r="I35" s="65"/>
    </row>
    <row r="36" spans="1:13">
      <c r="A36" s="69"/>
      <c r="B36" s="24"/>
      <c r="C36" s="24"/>
      <c r="D36" s="25"/>
      <c r="E36" s="15"/>
      <c r="F36" s="15"/>
      <c r="G36" s="15"/>
      <c r="H36" s="15"/>
      <c r="I36" s="65"/>
    </row>
    <row r="37" spans="1:13">
      <c r="A37" s="122"/>
      <c r="B37" s="35"/>
      <c r="C37" s="35"/>
      <c r="D37" s="35"/>
      <c r="E37" s="35"/>
      <c r="F37" s="35"/>
      <c r="G37" s="52"/>
      <c r="H37" s="53"/>
      <c r="I37" s="123"/>
    </row>
    <row r="38" spans="1:13">
      <c r="A38" s="122"/>
      <c r="B38" s="35"/>
      <c r="C38" s="35"/>
      <c r="D38" s="35"/>
      <c r="E38" s="35"/>
      <c r="F38" s="35"/>
      <c r="G38" s="54"/>
      <c r="H38" s="52"/>
      <c r="I38" s="124"/>
    </row>
    <row r="39" spans="1:13">
      <c r="A39" s="69"/>
      <c r="B39" s="24"/>
      <c r="C39" s="24"/>
      <c r="D39" s="25"/>
      <c r="E39" s="15"/>
      <c r="F39" s="15"/>
      <c r="G39" s="15"/>
      <c r="H39" s="15"/>
      <c r="I39" s="65"/>
    </row>
    <row r="40" spans="1:13" ht="15.6">
      <c r="A40" s="102" t="s">
        <v>39</v>
      </c>
      <c r="B40" s="103"/>
      <c r="C40" s="103"/>
      <c r="D40" s="103"/>
      <c r="E40" s="103"/>
      <c r="F40" s="103"/>
      <c r="G40" s="103"/>
      <c r="H40" s="103"/>
      <c r="I40" s="104"/>
    </row>
    <row r="41" spans="1:13" ht="7.5" customHeight="1" thickBot="1">
      <c r="A41" s="64"/>
      <c r="B41" s="15"/>
      <c r="C41" s="15"/>
      <c r="D41" s="15"/>
      <c r="E41" s="15"/>
      <c r="F41" s="15"/>
      <c r="G41" s="15"/>
      <c r="H41" s="15"/>
      <c r="I41" s="65"/>
    </row>
    <row r="42" spans="1:13" ht="9.9" customHeight="1" thickTop="1">
      <c r="A42" s="105" t="s">
        <v>40</v>
      </c>
      <c r="B42" s="106"/>
      <c r="C42" s="106"/>
      <c r="D42" s="106"/>
      <c r="E42" s="106"/>
      <c r="F42" s="106"/>
      <c r="G42" s="106"/>
      <c r="H42" s="106"/>
      <c r="I42" s="107"/>
    </row>
    <row r="43" spans="1:13" ht="9.9" customHeight="1">
      <c r="A43" s="108"/>
      <c r="B43" s="109"/>
      <c r="C43" s="109"/>
      <c r="D43" s="109"/>
      <c r="E43" s="109"/>
      <c r="F43" s="109"/>
      <c r="G43" s="109"/>
      <c r="H43" s="109"/>
      <c r="I43" s="110"/>
    </row>
    <row r="44" spans="1:13" ht="9.9" customHeight="1">
      <c r="A44" s="108"/>
      <c r="B44" s="109"/>
      <c r="C44" s="109"/>
      <c r="D44" s="109"/>
      <c r="E44" s="109"/>
      <c r="F44" s="109"/>
      <c r="G44" s="109"/>
      <c r="H44" s="109"/>
      <c r="I44" s="110"/>
    </row>
    <row r="45" spans="1:13">
      <c r="A45" s="117"/>
      <c r="B45" s="118"/>
      <c r="C45" s="118"/>
      <c r="D45" s="118"/>
      <c r="E45" s="118"/>
      <c r="F45" s="118"/>
      <c r="G45" s="118"/>
      <c r="H45" s="118"/>
      <c r="I45" s="119"/>
    </row>
    <row r="46" spans="1:13">
      <c r="A46" s="111" t="s">
        <v>51</v>
      </c>
      <c r="B46" s="112"/>
      <c r="C46" s="112"/>
      <c r="D46" s="112"/>
      <c r="E46" s="71"/>
      <c r="F46" s="71"/>
      <c r="G46" s="71"/>
      <c r="H46" s="71"/>
      <c r="I46" s="72"/>
    </row>
    <row r="47" spans="1:13">
      <c r="A47" s="73" t="s">
        <v>41</v>
      </c>
      <c r="B47" s="38"/>
      <c r="C47" s="38"/>
      <c r="D47" s="39"/>
      <c r="E47" s="39"/>
      <c r="F47" s="39"/>
      <c r="G47" s="39"/>
      <c r="H47" s="38"/>
      <c r="I47" s="74"/>
      <c r="J47" s="40"/>
      <c r="K47" s="40"/>
      <c r="L47" s="40"/>
      <c r="M47" s="40"/>
    </row>
    <row r="48" spans="1:13">
      <c r="A48" s="75"/>
      <c r="B48" s="38"/>
      <c r="C48" s="38"/>
      <c r="D48" s="38"/>
      <c r="E48" s="42"/>
      <c r="F48" s="42"/>
      <c r="G48" s="42"/>
      <c r="H48" s="38"/>
      <c r="I48" s="74"/>
      <c r="J48" s="43"/>
      <c r="K48" s="43"/>
      <c r="L48" s="40"/>
      <c r="M48" s="40"/>
    </row>
    <row r="49" spans="1:13">
      <c r="A49" s="75"/>
      <c r="B49" s="38"/>
      <c r="C49" s="38"/>
      <c r="D49" s="38"/>
      <c r="E49" s="42"/>
      <c r="F49" s="42"/>
      <c r="G49" s="42"/>
      <c r="H49" s="38"/>
      <c r="I49" s="74"/>
      <c r="J49" s="43"/>
      <c r="K49" s="43"/>
      <c r="L49" s="40"/>
      <c r="M49" s="40"/>
    </row>
    <row r="50" spans="1:13">
      <c r="A50" s="76"/>
      <c r="B50" s="38"/>
      <c r="C50" s="38"/>
      <c r="D50" s="38"/>
      <c r="E50" s="44"/>
      <c r="F50" s="44"/>
      <c r="G50" s="37"/>
      <c r="H50" s="38"/>
      <c r="I50" s="74"/>
      <c r="J50" s="45"/>
      <c r="K50" s="45"/>
      <c r="L50" s="46"/>
      <c r="M50" s="46"/>
    </row>
    <row r="51" spans="1:13">
      <c r="A51" s="113" t="s">
        <v>42</v>
      </c>
      <c r="B51" s="114"/>
      <c r="C51" s="114"/>
      <c r="D51" s="114"/>
      <c r="E51" s="37"/>
      <c r="F51" s="37"/>
      <c r="G51" s="37"/>
      <c r="H51" s="38"/>
      <c r="I51" s="74"/>
      <c r="J51" s="45"/>
      <c r="K51" s="45"/>
      <c r="L51" s="46"/>
      <c r="M51" s="46"/>
    </row>
    <row r="52" spans="1:13">
      <c r="A52" s="77" t="s">
        <v>43</v>
      </c>
      <c r="B52" t="s">
        <v>52</v>
      </c>
      <c r="C52"/>
      <c r="D52"/>
      <c r="E52"/>
      <c r="F52"/>
      <c r="G52" s="37"/>
      <c r="H52" s="38"/>
      <c r="I52" s="74"/>
      <c r="J52" s="45"/>
      <c r="K52" s="45"/>
      <c r="L52" s="46"/>
      <c r="M52" s="46"/>
    </row>
    <row r="53" spans="1:13">
      <c r="A53" s="77" t="s">
        <v>55</v>
      </c>
      <c r="B53" t="s">
        <v>56</v>
      </c>
      <c r="C53"/>
      <c r="D53"/>
      <c r="E53"/>
      <c r="F53"/>
      <c r="G53" s="37"/>
      <c r="H53" s="38"/>
      <c r="I53" s="74"/>
      <c r="J53" s="45"/>
      <c r="K53" s="45"/>
      <c r="L53" s="46"/>
      <c r="M53" s="46"/>
    </row>
    <row r="54" spans="1:13">
      <c r="A54" s="78" t="s">
        <v>44</v>
      </c>
      <c r="B54" t="s">
        <v>53</v>
      </c>
      <c r="C54"/>
      <c r="D54"/>
      <c r="E54"/>
      <c r="F54"/>
      <c r="G54" s="37"/>
      <c r="H54" s="38"/>
      <c r="I54" s="74"/>
      <c r="J54" s="45"/>
      <c r="K54" s="45"/>
      <c r="L54" s="46"/>
      <c r="M54" s="46"/>
    </row>
    <row r="55" spans="1:13">
      <c r="A55" s="79" t="s">
        <v>45</v>
      </c>
      <c r="B55" s="120" t="s">
        <v>54</v>
      </c>
      <c r="C55" s="100"/>
      <c r="D55" s="100"/>
      <c r="E55" s="100"/>
      <c r="F55" s="44"/>
      <c r="G55" s="44"/>
      <c r="H55" s="50"/>
      <c r="I55" s="80"/>
      <c r="J55" s="45"/>
      <c r="K55" s="45"/>
      <c r="L55" s="46"/>
      <c r="M55" s="46"/>
    </row>
    <row r="56" spans="1:13">
      <c r="A56" s="47"/>
      <c r="B56" s="48"/>
      <c r="C56" s="49"/>
      <c r="D56" s="49"/>
      <c r="E56" s="37"/>
      <c r="F56" s="37"/>
      <c r="G56" s="37"/>
      <c r="H56" s="41"/>
      <c r="I56" s="41"/>
      <c r="J56" s="45"/>
      <c r="K56" s="45"/>
      <c r="L56" s="46"/>
      <c r="M56" s="46"/>
    </row>
    <row r="57" spans="1:13">
      <c r="A57" s="47"/>
      <c r="B57" s="48"/>
      <c r="C57" s="49"/>
      <c r="D57" s="49"/>
      <c r="E57" s="37"/>
      <c r="F57" s="37"/>
      <c r="G57" s="37"/>
      <c r="H57" s="41"/>
      <c r="I57" s="41"/>
      <c r="J57" s="45"/>
      <c r="K57" s="45"/>
      <c r="L57" s="46"/>
      <c r="M57" s="46"/>
    </row>
    <row r="58" spans="1:13">
      <c r="A58" s="41"/>
      <c r="B58" s="41"/>
      <c r="C58" s="41"/>
      <c r="D58" s="41"/>
      <c r="E58" s="37"/>
      <c r="F58" s="37"/>
      <c r="G58" s="37"/>
      <c r="H58" s="41"/>
      <c r="I58" s="41"/>
      <c r="J58" s="45"/>
      <c r="K58" s="45"/>
      <c r="L58" s="46"/>
      <c r="M58" s="46"/>
    </row>
    <row r="59" spans="1:13">
      <c r="A59" s="55"/>
      <c r="B59" s="55"/>
      <c r="C59" s="55"/>
      <c r="D59" s="55"/>
      <c r="E59" s="55"/>
      <c r="F59" s="55"/>
      <c r="G59" s="55"/>
      <c r="H59" s="55"/>
      <c r="I59" s="55"/>
    </row>
  </sheetData>
  <protectedRanges>
    <protectedRange sqref="B56:B57 C54:D57" name="Intervalo1"/>
  </protectedRanges>
  <mergeCells count="17">
    <mergeCell ref="B55:E55"/>
    <mergeCell ref="A40:I40"/>
    <mergeCell ref="A42:I44"/>
    <mergeCell ref="A46:D46"/>
    <mergeCell ref="A51:D51"/>
    <mergeCell ref="C34:I34"/>
    <mergeCell ref="A6:I6"/>
    <mergeCell ref="A8:I8"/>
    <mergeCell ref="A10:I10"/>
    <mergeCell ref="A12:I12"/>
    <mergeCell ref="E14:I14"/>
    <mergeCell ref="E15:I15"/>
    <mergeCell ref="E16:I16"/>
    <mergeCell ref="E17:I17"/>
    <mergeCell ref="E18:I18"/>
    <mergeCell ref="E19:I19"/>
    <mergeCell ref="E20:I20"/>
  </mergeCells>
  <conditionalFormatting sqref="B56:D57">
    <cfRule type="cellIs" dxfId="9" priority="1" stopIfTrue="1" operator="equal">
      <formula>"ART nº"</formula>
    </cfRule>
  </conditionalFormatting>
  <conditionalFormatting sqref="A46:D46 B55:E55">
    <cfRule type="cellIs" dxfId="8" priority="2" stopIfTrue="1" operator="equal">
      <formula>""</formula>
    </cfRule>
  </conditionalFormatting>
  <conditionalFormatting sqref="D15:D19">
    <cfRule type="cellIs" dxfId="7" priority="3" stopIfTrue="1" operator="equal">
      <formula>""</formula>
    </cfRule>
    <cfRule type="cellIs" dxfId="6" priority="4" stopIfTrue="1" operator="notEqual">
      <formula>""</formula>
    </cfRule>
  </conditionalFormatting>
  <conditionalFormatting sqref="D20 B39 B36">
    <cfRule type="cellIs" dxfId="5" priority="5" stopIfTrue="1" operator="equal">
      <formula>0</formula>
    </cfRule>
  </conditionalFormatting>
  <conditionalFormatting sqref="D22:D25">
    <cfRule type="cellIs" dxfId="4" priority="6" stopIfTrue="1" operator="equal">
      <formula>0</formula>
    </cfRule>
    <cfRule type="cellIs" dxfId="3" priority="7" stopIfTrue="1" operator="equal">
      <formula>"FORA DO LIMITE !"</formula>
    </cfRule>
  </conditionalFormatting>
  <conditionalFormatting sqref="B24">
    <cfRule type="cellIs" dxfId="2" priority="8" stopIfTrue="1" operator="equal">
      <formula>0</formula>
    </cfRule>
    <cfRule type="cellIs" dxfId="1" priority="9" stopIfTrue="1" operator="equal">
      <formula>"FORA DO LIMITE !"</formula>
    </cfRule>
  </conditionalFormatting>
  <conditionalFormatting sqref="B35">
    <cfRule type="cellIs" dxfId="0" priority="10" stopIfTrue="1" operator="equal">
      <formula>"ERRO"</formula>
    </cfRule>
  </conditionalFormatting>
  <dataValidations count="8">
    <dataValidation type="decimal" allowBlank="1" showInputMessage="1" showErrorMessage="1" sqref="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WVQ37 WLU37 WBY37 VSC37 VIG37 UYK37 UOO37 UES37 TUW37 TLA37 TBE37 SRI37 SHM37 RXQ37 RNU37 RDY37 QUC37 QKG37 QAK37 PQO37 PGS37 OWW37 ONA37 ODE37 NTI37 NJM37 MZQ37 MPU37 MFY37 LWC37 LMG37 LCK37 KSO37 KIS37 JYW37 JPA37 JFE37 IVI37 ILM37 IBQ37 HRU37 HHY37 GYC37 GOG37 GEK37 FUO37 FKS37 FAW37 ERA37 EHE37 DXI37 DNM37 DDQ37 CTU37 CJY37 CAC37 BQG37 BGK37 AWO37 AMS37 ACW37 TA37 JE37 I37">
      <formula1>0</formula1>
      <formula2>1</formula2>
    </dataValidation>
    <dataValidation type="decimal" allowBlank="1" showInputMessage="1" showErrorMessage="1" sqref="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WVO38 WLS38 WBW38 VSA38 VIE38 UYI38 UOM38 UEQ38 TUU38 TKY38 TBC38 SRG38 SHK38 RXO38 RNS38 RDW38 QUA38 QKE38 QAI38 PQM38 PGQ38 OWU38 OMY38 ODC38 NTG38 NJK38 MZO38 MPS38 MFW38 LWA38 LME38 LCI38 KSM38 KIQ38 JYU38 JOY38 JFC38 IVG38 ILK38 IBO38 HRS38 HHW38 GYA38 GOE38 GEI38 FUM38 FKQ38 FAU38 EQY38 EHC38 DXG38 DNK38 DDO38 CTS38 CJW38 CAA38 BQE38 BGI38 AWM38 AMQ38 ACU38 SY38 JC38 G38">
      <formula1>0</formula1>
      <formula2>0.05</formula2>
    </dataValidation>
    <dataValidation type="decimal" allowBlank="1" showInputMessage="1" showErrorMessage="1" sqref="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IZ20 D20">
      <formula1>5.65</formula1>
      <formula2>5.65</formula2>
    </dataValidation>
    <dataValidation type="decimal" allowBlank="1" showInputMessage="1" showErrorMessage="1" sqref="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D19">
      <formula1>3.5</formula1>
      <formula2>6.22</formula2>
    </dataValidation>
    <dataValidation type="decimal" allowBlank="1" showInputMessage="1" showErrorMessage="1" sqref="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VL18 WLP18 WBT18 VRX18 VIB18 UYF18 UOJ18 UEN18 TUR18 TKV18 TAZ18 SRD18 SHH18 RXL18 RNP18 RDT18 QTX18 QKB18 QAF18 PQJ18 PGN18 OWR18 OMV18 OCZ18 NTD18 NJH18 MZL18 MPP18 MFT18 LVX18 LMB18 LCF18 KSJ18 KIN18 JYR18 JOV18 JEZ18 IVD18 ILH18 IBL18 HRP18 HHT18 GXX18 GOB18 GEF18 FUJ18 FKN18 FAR18 EQV18 EGZ18 DXD18 DNH18 DDL18 CTP18 CJT18 BZX18 BQB18 BGF18 AWJ18 AMN18 ACR18 SV18 IZ18 D18">
      <formula1>0.85</formula1>
      <formula2>1.11</formula2>
    </dataValidation>
    <dataValidation type="decimal" allowBlank="1" showInputMessage="1" showErrorMessage="1" sqref="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D15">
      <formula1>1.5</formula1>
      <formula2>4.49</formula2>
    </dataValidation>
    <dataValidation type="decimal" allowBlank="1" showInputMessage="1" showErrorMessage="1" sqref="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WVL16 WLP16 WBT16 VRX16 VIB16 UYF16 UOJ16 UEN16 TUR16 TKV16 TAZ16 SRD16 SHH16 RXL16 RNP16 RDT16 QTX16 QKB16 QAF16 PQJ16 PGN16 OWR16 OMV16 OCZ16 NTD16 NJH16 MZL16 MPP16 MFT16 LVX16 LMB16 LCF16 KSJ16 KIN16 JYR16 JOV16 JEZ16 IVD16 ILH16 IBL16 HRP16 HHT16 GXX16 GOB16 GEF16 FUJ16 FKN16 FAR16 EQV16 EGZ16 DXD16 DNH16 DDL16 CTP16 CJT16 BZX16 BQB16 BGF16 AWJ16 AMN16 ACR16 SV16 IZ16 D16">
      <formula1>0.3</formula1>
      <formula2>0.82</formula2>
    </dataValidation>
    <dataValidation type="decimal" allowBlank="1" showInputMessage="1" showErrorMessage="1" sqref="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WVL17 WLP17 WBT17 VRX17 VIB17 UYF17 UOJ17 UEN17 TUR17 TKV17 TAZ17 SRD17 SHH17 RXL17 RNP17 RDT17 QTX17 QKB17 QAF17 PQJ17 PGN17 OWR17 OMV17 OCZ17 NTD17 NJH17 MZL17 MPP17 MFT17 LVX17 LMB17 LCF17 KSJ17 KIN17 JYR17 JOV17 JEZ17 IVD17 ILH17 IBL17 HRP17 HHT17 GXX17 GOB17 GEF17 FUJ17 FKN17 FAR17 EQV17 EGZ17 DXD17 DNH17 DDL17 CTP17 CJT17 BZX17 BQB17 BGF17 AWJ17 AMN17 ACR17 SV17 IZ17 D17">
      <formula1>0.56</formula1>
      <formula2>0.89</formula2>
    </dataValidation>
  </dataValidations>
  <pageMargins left="0.9055118110236221" right="0.51181102362204722" top="0.78740157480314965" bottom="0.78740157480314965" header="0.31496062992125984" footer="0.31496062992125984"/>
  <pageSetup paperSize="9" scale="95"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Planilha1</vt:lpstr>
      <vt:lpstr>Planilha2</vt:lpstr>
      <vt:lpstr>Planilha1!Area_de_impressao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RDO SOBREIRA</dc:creator>
  <cp:lastModifiedBy>Assessoria1</cp:lastModifiedBy>
  <cp:lastPrinted>2017-01-27T19:20:30Z</cp:lastPrinted>
  <dcterms:created xsi:type="dcterms:W3CDTF">2017-01-21T02:35:39Z</dcterms:created>
  <dcterms:modified xsi:type="dcterms:W3CDTF">2017-01-27T19:20:43Z</dcterms:modified>
</cp:coreProperties>
</file>